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T:\6. Zajednički poslovi\2025_Tehnički sektor - Povjerenstvo_Odjel Graditeljstva\01_Ugovaranje velikih popravaka\02_Natječaji\Gomboševa 2_ravni krov\"/>
    </mc:Choice>
  </mc:AlternateContent>
  <xr:revisionPtr revIDLastSave="0" documentId="8_{BA8B7C4D-5F2F-421F-B192-6D8DE3D0536C}" xr6:coauthVersionLast="47" xr6:coauthVersionMax="47" xr10:uidLastSave="{00000000-0000-0000-0000-000000000000}"/>
  <bookViews>
    <workbookView xWindow="-120" yWindow="-120" windowWidth="29040" windowHeight="15720" firstSheet="1" activeTab="1" xr2:uid="{00000000-000D-0000-FFFF-FFFF00000000}"/>
  </bookViews>
  <sheets>
    <sheet name="REKAPITULACIJA UKUPNA" sheetId="31" r:id="rId1"/>
    <sheet name="REKAPITULACIJA GRAĐ. OBRT. RADO" sheetId="14" r:id="rId2"/>
    <sheet name="GRAĐ. OBRT. RADOVI CJELOVITA " sheetId="35" r:id="rId3"/>
  </sheets>
  <definedNames>
    <definedName name="EUR" localSheetId="1">#REF!</definedName>
    <definedName name="EUR">#REF!</definedName>
    <definedName name="f" localSheetId="1">#REF!</definedName>
    <definedName name="f">#REF!</definedName>
    <definedName name="GIPS">#REF!</definedName>
    <definedName name="_xlnm.Print_Area" localSheetId="2">'GRAĐ. OBRT. RADOVI CJELOVITA '!$A$1:$F$133</definedName>
    <definedName name="_xlnm.Print_Area" localSheetId="0">'REKAPITULACIJA UKUPNA'!$A$1:$E$25</definedName>
    <definedName name="Tehnički_dnevnik_broj___025_2006" localSheetId="1">#REF!</definedName>
    <definedName name="Tehnički_dnevnik_broj___025_2006">#REF!</definedName>
  </definedNames>
  <calcPr calcId="191028"/>
  <customWorkbookViews>
    <customWorkbookView name="Ivan - Osobni pogled" guid="{72E3ED79-F72C-4A03-AF4C-C63792928618}" mergeInterval="0" personalView="1" maximized="1" xWindow="1" yWindow="1" windowWidth="1676" windowHeight="829" activeSheetId="4"/>
    <customWorkbookView name="Mirjana - Osobni pogled" guid="{1814586D-EB15-439B-9867-EF463A204E36}" mergeInterval="0" personalView="1" maximized="1" xWindow="1" yWindow="1" windowWidth="1024" windowHeight="54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4" l="1"/>
  <c r="E14" i="14"/>
  <c r="E13" i="31"/>
  <c r="E16" i="31"/>
  <c r="E17" i="31"/>
  <c r="E18" i="31"/>
</calcChain>
</file>

<file path=xl/sharedStrings.xml><?xml version="1.0" encoding="utf-8"?>
<sst xmlns="http://schemas.openxmlformats.org/spreadsheetml/2006/main" count="174" uniqueCount="127">
  <si>
    <t>m2</t>
  </si>
  <si>
    <t>1.</t>
  </si>
  <si>
    <t>4.</t>
  </si>
  <si>
    <t>2.</t>
  </si>
  <si>
    <t>3.</t>
  </si>
  <si>
    <t>5.</t>
  </si>
  <si>
    <t xml:space="preserve">REKAPITULACIJA  </t>
  </si>
  <si>
    <t>I</t>
  </si>
  <si>
    <t>kom</t>
  </si>
  <si>
    <t>j.m.</t>
  </si>
  <si>
    <t>količina</t>
  </si>
  <si>
    <t>jed. cijena</t>
  </si>
  <si>
    <t>ukupno</t>
  </si>
  <si>
    <t>POSEBNI NAPUTCI ZA UREĐENJE GRADILIŠTA</t>
  </si>
  <si>
    <t>Prethodne odredbe i odobrenje gradnje</t>
  </si>
  <si>
    <t>Investitor stavlja glavnom izvođaču radova bez naknade privremeno na raspolaganje teren za uređenje gradilišta u potrebnom obimu ili shodno lokalnim uvjetima.</t>
  </si>
  <si>
    <t>Ograničenje troškova</t>
  </si>
  <si>
    <t>Predočenje nacrta uređenja gradilišta plaćeno je u cijenama. To važi i za slučaj da je za razne faze izgradnje potrebno više nacrta. U cijenu treba uračunati i pristojbe u svezi s uređenjem gradilišta, ukoliko ih ne snosi nalogodavac.</t>
  </si>
  <si>
    <t>Odstranjivanje otpada</t>
  </si>
  <si>
    <t>Spoj s drugim cjelinama</t>
  </si>
  <si>
    <t>Opći podaci o izvedbi</t>
  </si>
  <si>
    <t>Kod micanja uređenja gradilišta treba paziti:
- Investitora treba informirati o namjeravanom micanju uređenja gradilišta ili bitnih dijelova istog
- Dijelove, koji više nisu potrebni, treba brzo maknuti
- Nakon skidanja uređenja gradilišta treba teren, koji je za isto bio korišten odnosno korištene građevinske uređaje i građevine vratiti u prvobitno stanje, ako nije drugačije utanačeno.</t>
  </si>
  <si>
    <t>Posebni zahtjevi za korištenje</t>
  </si>
  <si>
    <t>UREĐENJE GRADILIŠTA, KOMPLETNA POZICIJA</t>
  </si>
  <si>
    <t>Glavna pozicija</t>
  </si>
  <si>
    <t>Montirati ploču s podacima o građevini, investitoru, odobrenju za građenje, projektantu, nadzoru i izvoditeljima radova. Uklanjanje ploče po dovršetku radova uključeno u cijenu.</t>
  </si>
  <si>
    <t>Zaštitna ograda gradilišta</t>
  </si>
  <si>
    <t xml:space="preserve">Izgradnja privremenih puteva i prostora za odlaganje na gradilištu </t>
  </si>
  <si>
    <t>PRIPREMNI RADOVI</t>
  </si>
  <si>
    <t>6.</t>
  </si>
  <si>
    <t>U posebnim tehničkim ugovornim uvjetima utvrdit će se kako će pojedini izvođači koristiti dijelove uređenja gradilišta u odnosu na građevinski pothvat. Građevinske puteve koristit će svi sudionici izgradnje besplatno.</t>
  </si>
  <si>
    <t>Na zahtjev treba prije uređenja gradilišta napraviti plan uređenja gradilišta i predočiti Investitoru na odobrenje. Pri tom treba uzeti u obzir da se ne sprječavaju eventualni radovi izmjere i provjere granica ulica, puteva i građevine. U nacrtu uređenja treba uzeti u obzir i skladištenje materijala. Površine, skladišne površine, slobodne površine i slično, koje će se koristiti za uređenje gradilišta, trebaju se umetnuti u nacrt uređenja gradilišta s podatkom svrhe korištenja. Prije uređenja gradilišta treba izvođač utvrditi stanje učvršćenja pločnika i kolnika u prisustvu vlasnika. O tome treba voditi zapisnik i obje ga strane moraju potvrditi. Uređenje gradilišta treba izvršiti tako da se vodovi napajanja i odvođenja za građevinske mjere mogu položiti pravodobno i bez smetnji.</t>
  </si>
  <si>
    <t>Postojeći graničnici (kamenje) i oznake izmjera moraju se osigurati s početkom radova u sklopu uređenja gradilišta do pospremanja uređenja gradilišta. Prije početka radova mora se izvođač informirati o prolazu vodova, kablove itd. (nadzemno i podzemno ako je potrebno). Potrebna premještanja mora izvođač pravodobno zatražiti. U slučaju dvojbe dat će izvođač nalogodavcu uputu, po potrebi će se provesti utvrđivanje.</t>
  </si>
  <si>
    <t xml:space="preserve">Izgradnja privremenih puteva i prostora za odlaganje na gradilištu te vraćanje prostora u prvobitno stanje. Izvedba prema Planu uređenja gradilišta. </t>
  </si>
  <si>
    <t>Natpisna ploča sa podacima o građevini</t>
  </si>
  <si>
    <t>DEMONTAŽE I RUŠENJA</t>
  </si>
  <si>
    <t>01.</t>
  </si>
  <si>
    <t>02.</t>
  </si>
  <si>
    <t>03.</t>
  </si>
  <si>
    <t>04.</t>
  </si>
  <si>
    <t>05.</t>
  </si>
  <si>
    <t>07.</t>
  </si>
  <si>
    <t>08.</t>
  </si>
  <si>
    <t xml:space="preserve">UKUPNA REKAPITULACIJA  </t>
  </si>
  <si>
    <t>I.</t>
  </si>
  <si>
    <t>GRAĐEVINSKO OBRTNIČKI RADOVI</t>
  </si>
  <si>
    <t>A</t>
  </si>
  <si>
    <t>Radove treba izvesti točno prema opisu troškovnika, a u stavkama gdje nije objašnjen način rada i posebne osobine finalnog produkta, izvođač je dužan pridržavati se uobičajenog načina rada, uvažavajući odredbe važećih standarda, uz obvezu izvedbe kvalitetnog proizvoda. Osim toga, izvođač je obvezan pridržavati se uputa projektanta/nadzora u svim pitanjima koja se odnose na izbor i obradu materijala i način izvedbe pojedinih detalja, ukoliko to nije već detaljno opisano troškovnikom, a naročito u slučajevima kada se zahtjeva izvedba van propisanih standarda.
Sav materijal za izgradnju mora biti kvalitetan i mora odgovarati opisu troškovnika i postojećim građevinskim propisima.</t>
  </si>
  <si>
    <t>Vlastiti preostali materijal i materijal od rušenja treba izvođač besplatno ukloniti. Moraju se poštivati odnosni propisi o zbrinjavanju posebnog otpada. Ukopavanje ili spaljivanje na gradilištu je zabranjeno. Zbrinjavanje otpada, mase od rušenja ili građevinskog otpada obuhvaća ponovno iskorištavanje sukladno propisima odnosno potrebnim mjerama skupljanja, transporta, obrade i skladištenja prema propisima i nalozima nadležnih institucija. Investitor može zahtijevati dokaz o urednom zbrinjavanju otpada.</t>
  </si>
  <si>
    <t>Izvedba zaštitne ograde gradilišta za vrijeme trajanja radova i poslije do završetka gradnje faze objekta u kojoj nije potrebna. Tu fazu će odobriti nadzorni inžinjer u suglasju sa vodstvom gradnje. Stupovi ograde moraju biti fiksirani za podlogu, a mogu biti betonski ili čelični. Ograda treba biti čvrsta i napravljena od  čeličnih okvira s mrežastom ispunom ili sl., visine najmanje 2,00 m. Nadzorni inženjer će provjeriti i odobriti  stanje ograde te nakon toga odobriti daljnje radove. Ograda mora biti uređena sukladno odredbama Zakona o zaštiti na radu.</t>
  </si>
  <si>
    <t>Urediti, održavati za dogovoren rok trajanja radova kao i uređivati gradilište i ponovno uspostavljanje terena u prijašnje stanje uključujući uklanjanje  nečistoće, sa sljedećim radovima, koji moraju biti uračunati u paušalnu cijenu:
- mjesto za skladištenje i rad
- uređaj za signalizaciju prometa uključujući rad na osiguranju prometa
- rasvjeta gradilišta
- građevinska struja, građevinska voda, građevinska otpadna voda uklj. razvod i priključni vod
- komunikacijski uređaj
- dnevni boravak i stanovanje uklj. sanitarni uređaj (prostor), 
- skladišni prostor, radionica, spremište, natkriveni prostor
- ograda gradnje, zaštitni zid, zaštitni krov
- strojevi, uređaji
Za cijelo vrijeme gradnje prema vremenskom planu projekta.
Cijena uključuje ishođenje dozvole za zauzimanje javne površine uz objekat u površini prema rješenju nadležnog tijela vlasti.
Gradilište mora biti uređeno sukladno odredbama Zakona o zaštiti na radu.</t>
  </si>
  <si>
    <t>GRAĐEVINSKO OBRTNIČKI RADOVI UKUPNO (A+B)</t>
  </si>
  <si>
    <t>PDV 25%</t>
  </si>
  <si>
    <t>SVEUKUPNO s PDV-om</t>
  </si>
  <si>
    <t>Ponuđač je u obvezi temeljem ove stavke organizaciono, kvalitativno i terminski uskladiti izvođenje radova za izvođače odabrane od strane Investitora te im omogućiti nesmetan pristup izvođenju kao i opskrbu medijima na gradilištu.</t>
  </si>
  <si>
    <t>Vodstvo građenja i usklađenje izvoditelja radova odabranih od strane Investitora.</t>
  </si>
  <si>
    <t>OBAVEZE IZVOĐAČA</t>
  </si>
  <si>
    <t>Izvođač mora postavit zahtjeve kod nadležnih institucija za uređenje i uklanjanje postrojenja gradilišta bez Sudjelovanja nalogodavca. Struja, koju uzima Izvođač, zaračunat će se njemu direktno.</t>
  </si>
  <si>
    <t>06.</t>
  </si>
  <si>
    <t>m'</t>
  </si>
  <si>
    <t>Periodično i završno čišćenje gradilišta.</t>
  </si>
  <si>
    <t xml:space="preserve">Troškovnik </t>
  </si>
  <si>
    <t>UKUPNA CIJENA  bez PDV-a</t>
  </si>
  <si>
    <t>Gorana Matić, dip.ing.arh.</t>
  </si>
  <si>
    <t>Napomena: demontaža postojećih instalacija, antena, ventilacijskih kanala, betonskih temelja i sl., a koji više neće biti u funkciji, nisu obuhvaćeni ovom ponudom. Ovi radovi su u nadležnosti investitora i preporuka je ukloniti sve instalacije koje više nisu u funkciji.</t>
  </si>
  <si>
    <t>Uklanjanje postojećeg šljunka u sloju debljine do cca. 5 cm, spuštanje i odvoz na dopuštenu gradsku deponiju.</t>
  </si>
  <si>
    <t xml:space="preserve">Struganje postojeće bitumenske izolacije do crnog sjaja, čišćenje površine, izravnavanje i saniranje krpanjem napuhlina, pukotina i ulegnuća, te spuštanje šute i odvoz na dopuštenu gradsku deponiju, uz ekološko zbrinjavanje. </t>
  </si>
  <si>
    <t xml:space="preserve">Sanacija se izvodi ugradnjom sloja elastomerne izolacijske bitumenske membrane, debljine 4 mm, s ojačanjem od staklene mrežice 200 g/m2, tip kao BAUDER PYE G 200 S 4t. </t>
  </si>
  <si>
    <t>Gornja površina: fini posip
Donja površina: folija
Max. vlačna sila: ≥ 1000 N/5cm
Istezanje: ≥ 2%
Savitljivost pri niskim temperaturama: ≤ -25˚C
Postojanost pri povišenim temeraturama: ≥ +100˚C 
Vatrootpornost: klasa E</t>
  </si>
  <si>
    <t>Ugrađuje se punoplošnim zavarivanjem plamenom na cca 15% ukupne krovne površine.</t>
  </si>
  <si>
    <t>Obračun po m2 stvarno izvedenih površina.</t>
  </si>
  <si>
    <t>Dobava materijala i obrada eventualnih oštećenja ili pukotina na nosivoj podlozi, atici, dimnjacima ili ventilacijskim kanalima u zoni izolacije krova:</t>
  </si>
  <si>
    <t xml:space="preserve"> - popravci oštećenja manje zapremine - čišćenje
   površine, nanošenje primera i reparaturnog
   morta u sloju debljine do 4 mm - ugradnja
   morta prema tehnologiji proizvođača</t>
  </si>
  <si>
    <t xml:space="preserve"> - popravci većih oštećenja podloge, zapremine
   do dubine 3 cm - čišćenje površine i nanošenje
   cem. morta</t>
  </si>
  <si>
    <t xml:space="preserve"> - krpanje i zidarski popravci atike, dimnjaka ili
   ventilacijskih kanala u zoni krova visine do 30 cm
   od završne kote krova</t>
  </si>
  <si>
    <t>Pažljiva demontaža dotrajalih krovnih elemenata, spuštanje materijala i odvoz na dopuštenu gradsku deponiju:</t>
  </si>
  <si>
    <t xml:space="preserve"> - okapnica atike, r.š. do 33 cm</t>
  </si>
  <si>
    <t xml:space="preserve"> - maska atike, r.š. do 50 cm</t>
  </si>
  <si>
    <t xml:space="preserve"> - opšav fasade, r.š. do 50 cm</t>
  </si>
  <si>
    <t xml:space="preserve"> - okapne lajsne, r.š. do 10 cm (fasada)</t>
  </si>
  <si>
    <t xml:space="preserve"> - metalna sidrišta</t>
  </si>
  <si>
    <t xml:space="preserve"> - rešetke slivnika i procjednice</t>
  </si>
  <si>
    <t xml:space="preserve"> - kanalizacijska odzraka</t>
  </si>
  <si>
    <t>IZOLATERSKI I LIMARSKI RADOVI</t>
  </si>
  <si>
    <r>
      <t xml:space="preserve">Dobava materijala i ugradnja specijalne elastomerne bitumenske parne brane tip kao BAUDER SUPER AL-E, debljine 3,5 mm, polimer bitumenska elastomerna membrana za zavarivanje s ojačanjem od tkanine visoke vlačne čvrstoće od kombinacije aluminija i PES-A+staklena tkanina, vlačne čvrstoće ≥400 N/5cm, temperaturne postojanosti na </t>
    </r>
    <r>
      <rPr>
        <sz val="10"/>
        <color theme="1"/>
        <rFont val="Aptos Narrow"/>
        <family val="2"/>
      </rPr>
      <t>≤</t>
    </r>
    <r>
      <rPr>
        <sz val="10"/>
        <color theme="1"/>
        <rFont val="Arial"/>
        <family val="2"/>
        <charset val="238"/>
      </rPr>
      <t xml:space="preserve">-20˚C do </t>
    </r>
    <r>
      <rPr>
        <sz val="10"/>
        <color theme="1"/>
        <rFont val="Aptos Narrow"/>
        <family val="2"/>
      </rPr>
      <t>≥</t>
    </r>
    <r>
      <rPr>
        <sz val="10"/>
        <color theme="1"/>
        <rFont val="Arial"/>
        <family val="2"/>
        <charset val="238"/>
      </rPr>
      <t>+70˚C, paropropusnosti (sd-vrijednost) ≥1500 m. Izvodi se s preklopima u širini 8-10 cm, u skladu s propisanom tehnologijom od strane proizvođača membrane. 
Na vertikalama, membrana se ugrađuje u cijeloj r.š. atike, uključeno u stavku.</t>
    </r>
  </si>
  <si>
    <t>Radove izvoditi u svemu prema smjernicama o primjeni propisanima od strane proizvođača materijala.</t>
  </si>
  <si>
    <t xml:space="preserve"> - horizontalna površina</t>
  </si>
  <si>
    <t xml:space="preserve"> - vertikalna površina, vis. 30 cm</t>
  </si>
  <si>
    <t>Dobava materijala, izrada i montaža novih limenih elemenata. Izvesti od poc. lima minimalne debljine d=0.6 mm. Stavka obuhvaća i izradu potkonstrukcije, te sav potreban spojni i pričvrsni materijal.</t>
  </si>
  <si>
    <t xml:space="preserve"> - okapnica atike s potkonstrukcijom, r.š.do 50 cm</t>
  </si>
  <si>
    <t>Izolaterska obrada krovnih prodora manjih presjeka, presjeka nepravilnih oblika ili nepristupačnih detalja. Dobava materijala i ugradnja jednokomponentne, UV stabilne tekuće PU hidroizolacije BAUDER LIQUITEC PU-D, s PES ojačanjem BAUDER LIQUITEC VL 165.</t>
  </si>
  <si>
    <r>
      <t xml:space="preserve">Debljina: 2,5 mm (nakon sušenja)
Potrošnja: cca. 3,1 kg/m2
Ojačanje: PES tkanina 165 g/m² 
Max. vlačna sila ojačanja (long): 330 N/5 cm
Max. vlačna sila ojačanja (trans): 350 N/5 cm 
Otpornost na leteću vatru: BROOF(t1)
Temperaturna postojanost: -30˚C-+90 °C
Otpornost na opterećenje vjetrom: </t>
    </r>
    <r>
      <rPr>
        <sz val="10"/>
        <color theme="1"/>
        <rFont val="Calibri"/>
        <family val="2"/>
        <charset val="238"/>
      </rPr>
      <t>≥</t>
    </r>
    <r>
      <rPr>
        <sz val="10"/>
        <color theme="1"/>
        <rFont val="Arial"/>
        <family val="2"/>
        <charset val="238"/>
      </rPr>
      <t>50kPa
Otpornost na kišu: 0,5 h
Prohodnost: 4 do 6 h
Otporan na prodor korijena
UV stabilan</t>
    </r>
  </si>
  <si>
    <t xml:space="preserve">Ugrađuje se na prethodno pripremljenu površinu, a sukladno Uputama o ugradnji, izdanim od strane proizvođača materijala.
Sve oštre i nezdrave dijelove potrebno je ukloniti. 
U prvi sloj debljine 2/3 ukupne potrošnje, ugrađuje se PES ojačanje 165g. Ostatak 1/3 smjese koristi se u drugom sloju, za prekrivanje ojačanja. </t>
  </si>
  <si>
    <t>UKUPNO DEMONTAŽE I RUŠENJA</t>
  </si>
  <si>
    <t>NAPOMENA: Sve dimenzije i količine prema kojim se obračunavaju troškovi izvođač je dužan provjeriti na licu mjesta. Točne količine odobrava nadzorni inženjer.</t>
  </si>
  <si>
    <t xml:space="preserve">Ukoliko se ukažu eventualne nejednakosti između projekata i stanja na gradilištu izvoditelj radova dužan je blagovremeno obavjestiti investitora i projektanta i zatražiti objašnjenja.			</t>
  </si>
  <si>
    <t xml:space="preserve">Sve mjere u nacrtima provjeriti u naravi. Svu kontrolu vršiti bez posebne naplate.			</t>
  </si>
  <si>
    <t>Sanacija ravnog krova dilatacije, Gomboševa ulica 2, Zagreb</t>
  </si>
  <si>
    <t xml:space="preserve"> - obrada prodora</t>
  </si>
  <si>
    <t>(Napomena: pretpostavka je da su postojeći slojevi izvedeni na betonu u padu.</t>
  </si>
  <si>
    <t>Ukoliko ne postoji sloj betona u padu potrebno je izvesti novi beton za pad, nagiba do 2%, minimalne debljine 5 cm, kao podlogu za sve slojeve hidroizolacije ravnoga krova.</t>
  </si>
  <si>
    <t>UKUPNO IZOLATERSKI I LIMARSKI RADOVI</t>
  </si>
  <si>
    <r>
      <t xml:space="preserve">Dobava materijala i ugradnja pričvrsne šine od pocinčanog čelika (275 g/m2) tip </t>
    </r>
    <r>
      <rPr>
        <sz val="10"/>
        <color theme="1"/>
        <rFont val="Arial"/>
        <family val="2"/>
        <charset val="238"/>
      </rPr>
      <t>BAUDER SYN BFS 2,25 m</t>
    </r>
    <r>
      <rPr>
        <sz val="10"/>
        <color theme="1"/>
        <rFont val="Arial"/>
        <family val="2"/>
      </rPr>
      <t>. Šina se ugrađuje na atici obodno po krovu. Pojedinačne komade šina ugraditi s razmakom 5mm. Učvršćenje se izvodi mehaničkim fiksiranjem u čvrstu podlogu, kroz prefabricirane otvore u elementu. Oštre rezane rubove prekriti trakama hidroizolacije poput krovne.
Spojni i pričvrsni materijal uključeni u stavku.</t>
    </r>
  </si>
  <si>
    <t>09.</t>
  </si>
  <si>
    <t>CJELOVITA OBNOVA</t>
  </si>
  <si>
    <t>Demontaža gromobranske instalacije, spuštanje i deponiranje za vrijeme radova te ponovno postavljanje, uz izdavanje svih protokola i atesta sukladno pravilima struke. Nije dio izolaterskih radova.</t>
  </si>
  <si>
    <t>Demontaža postojećih krovnih slivnika uključujući rešetke slivnika i procjednice, odvoz na dopuštenu gradsku deponiju. Pregledavanje i čišćenje postojećih vertikala, te ispitivanje protočnosti nije obuhvaćeno izolaterskim radovima.</t>
  </si>
  <si>
    <t xml:space="preserve"> - vertikalni slivnici Ø 100 mm</t>
  </si>
  <si>
    <t xml:space="preserve"> - ležeći slivnici Ø 100 mm</t>
  </si>
  <si>
    <t>Dobava materijala i izrada negorive toplinske izolacije, razreda reakcije na požar A2. Ugrađuju se ploče mineralne vune za neprohodne ravne krovove, velike gustoće, nosivosti, te visoke tlačne čvrstoće, debljine 14 cm, koef.topl.vodljivosti min 0,035 W/mK ili 16 cm koef.topl.vodljivosti min 0,037 W/mK cm . Ploče se ugrađuju mehaničkim fiksiranjem u nosivu AB ploču, u dva sloja, s izmaknutim reškama između slojeva.</t>
  </si>
  <si>
    <t>Dobava i montaža novih jednostrukih FPO slivnika, u dimenzijama i izvedbi prema postojećem detalju s pripadajućom manžetom za priključak na hidroizolaciju, brtvenom EPDM obujmicom te kišnom rešetkom.</t>
  </si>
  <si>
    <t xml:space="preserve"> - vertikalni FPO slivnici Ø 100mm</t>
  </si>
  <si>
    <t xml:space="preserve"> - ležeći FPO slivnici Ø 100mm</t>
  </si>
  <si>
    <t>Dobava materijala i ugradnja jednoslojne sintetičke hidroizolacijske membrane na bazi FPO-a (fleksibilnog poliolefina), debljine 1,5 mm, tipa kao BAUDER THERMOPLAN T 15. Proračun mehaničkog učvršćenja izrađuje Bauder.</t>
  </si>
  <si>
    <t>Debljina: 1,5 mm
Masa: cca. 1,85 kg/m2
Ojačanje: sintetička PES mrežica
Max. vlačna čvrstoća:  ≥ 1.200 N/5cm
Istezanje pri max. vlačnoj čvrstoći:  ≥ 19%
Savijanje pri niskim temperaturama: ˂-30˚C</t>
  </si>
  <si>
    <t>Vatrootpornost: klasa E
Vanjski test gorenja: Broof (t1) ispitano u sustavu
Otpornost na trganje: &gt;350 N
Visoka otpornost na kemikalije
Kompatibilna s bitumenom</t>
  </si>
  <si>
    <t>Postojana na starenje
UV stabilna (ugradnja i na vertikalne površine)
Otporna na prodor korijena prema FLL (za zelene površine i površine prekrivene balastom)</t>
  </si>
  <si>
    <t>Membrane dobaviti, centrirati i slobodno postaviti te mehanički učvrstiti u nosivu podlogu, u skladu s proračunom vijaka izrađenim od strane proizvođača materijala (uključeno u stavku). Preklopi se izvode u širini minimalno 10 cm, nakon čega se spojevi homogeno zavaruju vrućim zrakom sa širinom vara od 2-4 cm.</t>
  </si>
  <si>
    <t>Na vertikalnim površinama (zidovi, vijenci, prodori i sl.), izolacijska membrana izvodi se u visini min. 30 cm. Na sudarima horizontalnih i vertikalnih površina (obodno uz atiku), ugrađuju se pričvrsne šine za ojačanja, a u prodorima manjih presjeka, ugrađuju se tipski kutnici od pripadajućeg spojnog lima, dok se sami završetak vertikalne izolacije učvršćuje putz trakama od istog lima.</t>
  </si>
  <si>
    <t>Lajsne, kutnici i pričvrsne šine obračunate su posebnom stavkom.</t>
  </si>
  <si>
    <t xml:space="preserve">Dobava materijala, izrada i ugradnja profiliranih traka za prihvat krovne membrane iz stavke 04. </t>
  </si>
  <si>
    <r>
      <t xml:space="preserve">Prihvatne lajsne izvode se od </t>
    </r>
    <r>
      <rPr>
        <sz val="10"/>
        <color rgb="FF000000"/>
        <rFont val="Arial"/>
        <family val="2"/>
        <charset val="238"/>
      </rPr>
      <t>BAUDER FPO VBL 14</t>
    </r>
    <r>
      <rPr>
        <b/>
        <sz val="10"/>
        <color rgb="FF000000"/>
        <rFont val="Arial"/>
        <family val="2"/>
        <charset val="238"/>
      </rPr>
      <t xml:space="preserve"> </t>
    </r>
    <r>
      <rPr>
        <sz val="10"/>
        <color rgb="FF000000"/>
        <rFont val="Arial"/>
        <family val="2"/>
        <charset val="238"/>
      </rPr>
      <t>spojnog lima</t>
    </r>
    <r>
      <rPr>
        <sz val="10"/>
        <color rgb="FF000000"/>
        <rFont val="Arial"/>
        <family val="2"/>
      </rPr>
      <t xml:space="preserve"> d=1,4 mm, kaširanog istovrsnom membranom poput krovne. Na sudarima horizontalnih i vertikalnih površina (prodori manjih presjeka), ugrađuje se element kutnika do r.š. 10 cm, a na vertikalnim završecima i atici putz lajsna do r.š. 7 cm. </t>
    </r>
  </si>
  <si>
    <t xml:space="preserve"> - putz lajsna do r.š. 7 cm</t>
  </si>
  <si>
    <t xml:space="preserve"> - kutnik do r.š. 10 cm</t>
  </si>
  <si>
    <t>Dobava i montaža tipskih odzračnika na bazi polipropilena, tip kao BAUDER FPO DR-R 75, DN 70, s odzračnom kapom i prirubnicom za priključak na FPO membranu.</t>
  </si>
  <si>
    <t xml:space="preserve"> - okapnica vertikalnog završetka hidroizolacije</t>
  </si>
  <si>
    <t>Varijanta za stavku 04.-obrada prodora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</si>
</sst>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n&quot;;[Red]\-#,##0.00\ &quot;kn&quot;"/>
    <numFmt numFmtId="165" formatCode="#,##0.00_ ;[Red]\-#,##0.00\ "/>
    <numFmt numFmtId="166" formatCode="#,##0.00\ [$€-1]"/>
  </numFmts>
  <fonts count="41">
    <font>
      <sz val="10"/>
      <name val="Arial"/>
      <charset val="238"/>
    </font>
    <font>
      <sz val="10"/>
      <name val="Arial"/>
      <family val="2"/>
      <charset val="238"/>
    </font>
    <font>
      <b/>
      <sz val="10"/>
      <name val="Arial"/>
      <family val="2"/>
      <charset val="238"/>
    </font>
    <font>
      <u/>
      <sz val="10"/>
      <name val="Arial"/>
      <family val="2"/>
      <charset val="238"/>
    </font>
    <font>
      <sz val="10"/>
      <name val="Helv"/>
    </font>
    <font>
      <sz val="11"/>
      <color indexed="8"/>
      <name val="Calibri"/>
      <family val="2"/>
      <charset val="238"/>
    </font>
    <font>
      <sz val="11"/>
      <color indexed="9"/>
      <name val="Calibri"/>
      <family val="2"/>
      <charset val="238"/>
    </font>
    <font>
      <sz val="11"/>
      <color indexed="20"/>
      <name val="Calibri"/>
      <family val="2"/>
      <charset val="238"/>
    </font>
    <font>
      <b/>
      <sz val="11"/>
      <color indexed="10"/>
      <name val="Calibri"/>
      <family val="2"/>
      <charset val="238"/>
    </font>
    <font>
      <b/>
      <sz val="11"/>
      <color indexed="9"/>
      <name val="Calibri"/>
      <family val="2"/>
      <charset val="238"/>
    </font>
    <font>
      <sz val="9"/>
      <color indexed="9"/>
      <name val="Geneva"/>
      <family val="2"/>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10"/>
      <name val="Calibri"/>
      <family val="2"/>
      <charset val="238"/>
    </font>
    <font>
      <sz val="11"/>
      <color indexed="19"/>
      <name val="Calibri"/>
      <family val="2"/>
      <charset val="238"/>
    </font>
    <font>
      <sz val="10"/>
      <name val="MS Sans Serif"/>
      <family val="2"/>
      <charset val="238"/>
    </font>
    <font>
      <b/>
      <sz val="11"/>
      <color indexed="63"/>
      <name val="Calibri"/>
      <family val="2"/>
      <charset val="238"/>
    </font>
    <font>
      <b/>
      <sz val="18"/>
      <color indexed="62"/>
      <name val="Cambria"/>
      <family val="2"/>
      <charset val="238"/>
    </font>
    <font>
      <b/>
      <sz val="11"/>
      <color indexed="8"/>
      <name val="Calibri"/>
      <family val="2"/>
      <charset val="238"/>
    </font>
    <font>
      <b/>
      <sz val="12"/>
      <name val="Arial"/>
      <family val="2"/>
      <charset val="238"/>
    </font>
    <font>
      <sz val="10"/>
      <name val="Arial"/>
      <family val="2"/>
    </font>
    <font>
      <b/>
      <sz val="10"/>
      <name val="Arial"/>
      <family val="2"/>
    </font>
    <font>
      <sz val="11"/>
      <color rgb="FF222222"/>
      <name val="Verdana"/>
      <family val="2"/>
      <charset val="238"/>
    </font>
    <font>
      <sz val="10"/>
      <color rgb="FFFF0000"/>
      <name val="Arial"/>
      <family val="2"/>
      <charset val="238"/>
    </font>
    <font>
      <sz val="11"/>
      <color theme="1"/>
      <name val="Calibri"/>
      <family val="2"/>
      <scheme val="minor"/>
    </font>
    <font>
      <sz val="10"/>
      <color rgb="FF000000"/>
      <name val="Arial"/>
      <family val="2"/>
      <charset val="238"/>
    </font>
    <font>
      <sz val="10"/>
      <color rgb="FF4F81BD"/>
      <name val="Arial"/>
      <family val="2"/>
    </font>
    <font>
      <sz val="10"/>
      <color theme="1"/>
      <name val="Arial"/>
      <family val="2"/>
      <charset val="238"/>
    </font>
    <font>
      <b/>
      <sz val="10"/>
      <color theme="1"/>
      <name val="Arial"/>
      <family val="2"/>
      <charset val="238"/>
    </font>
    <font>
      <sz val="10"/>
      <color rgb="FF000000"/>
      <name val="Arial"/>
      <family val="2"/>
    </font>
    <font>
      <sz val="10"/>
      <color theme="1"/>
      <name val="Arial"/>
      <family val="2"/>
    </font>
    <font>
      <sz val="10"/>
      <color theme="1"/>
      <name val="Aptos Narrow"/>
      <family val="2"/>
    </font>
    <font>
      <b/>
      <i/>
      <sz val="10"/>
      <name val="Arial"/>
      <family val="2"/>
      <charset val="238"/>
    </font>
    <font>
      <sz val="10"/>
      <color theme="1"/>
      <name val="Calibri"/>
      <family val="2"/>
      <charset val="238"/>
    </font>
    <font>
      <b/>
      <i/>
      <sz val="10"/>
      <name val="Arial"/>
      <family val="2"/>
    </font>
    <font>
      <b/>
      <sz val="10"/>
      <color rgb="FF000000"/>
      <name val="Arial"/>
      <family val="2"/>
    </font>
    <font>
      <b/>
      <sz val="10"/>
      <color rgb="FF000000"/>
      <name val="Arial"/>
      <family val="2"/>
      <charset val="238"/>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rgb="FFD9D9D9"/>
        <bgColor rgb="FF000000"/>
      </patternFill>
    </fill>
    <fill>
      <patternFill patternType="solid">
        <fgColor theme="6"/>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bottom style="double">
        <color auto="1"/>
      </bottom>
      <diagonal/>
    </border>
  </borders>
  <cellStyleXfs count="5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protection locked="0"/>
    </xf>
    <xf numFmtId="0" fontId="11" fillId="0" borderId="0" applyNumberFormat="0" applyFill="0" applyBorder="0" applyAlignment="0" applyProtection="0"/>
    <xf numFmtId="0" fontId="12" fillId="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2" fontId="1" fillId="0" borderId="0">
      <alignment vertical="top"/>
    </xf>
    <xf numFmtId="0" fontId="17" fillId="0" borderId="6" applyNumberFormat="0" applyFill="0" applyAlignment="0" applyProtection="0"/>
    <xf numFmtId="0" fontId="18" fillId="7" borderId="0" applyNumberFormat="0" applyBorder="0" applyAlignment="0" applyProtection="0"/>
    <xf numFmtId="0" fontId="1" fillId="0" borderId="0"/>
    <xf numFmtId="0" fontId="19" fillId="4" borderId="7" applyNumberFormat="0" applyFont="0" applyAlignment="0" applyProtection="0"/>
    <xf numFmtId="0" fontId="3" fillId="0" borderId="0" applyAlignment="0">
      <alignment horizontal="left"/>
    </xf>
    <xf numFmtId="0" fontId="1" fillId="0" borderId="0"/>
    <xf numFmtId="0" fontId="20" fillId="16" borderId="8" applyNumberFormat="0" applyAlignment="0" applyProtection="0"/>
    <xf numFmtId="0" fontId="4" fillId="0" borderId="0"/>
    <xf numFmtId="2" fontId="1" fillId="0" borderId="0">
      <alignment horizontal="justify" vertical="top"/>
    </xf>
    <xf numFmtId="0" fontId="21" fillId="0" borderId="0" applyNumberFormat="0" applyFill="0" applyBorder="0" applyAlignment="0" applyProtection="0"/>
    <xf numFmtId="0" fontId="22" fillId="0" borderId="9" applyNumberFormat="0" applyFill="0" applyAlignment="0" applyProtection="0"/>
    <xf numFmtId="0" fontId="17" fillId="0" borderId="0" applyNumberFormat="0" applyFill="0" applyBorder="0" applyAlignment="0" applyProtection="0"/>
    <xf numFmtId="0" fontId="24" fillId="0" borderId="0"/>
    <xf numFmtId="0" fontId="1" fillId="0" borderId="0"/>
    <xf numFmtId="0" fontId="28" fillId="0" borderId="0"/>
    <xf numFmtId="0" fontId="1" fillId="0" borderId="0"/>
    <xf numFmtId="0" fontId="1" fillId="0" borderId="0"/>
  </cellStyleXfs>
  <cellXfs count="142">
    <xf numFmtId="0" fontId="0" fillId="0" borderId="0" xfId="0"/>
    <xf numFmtId="0" fontId="2" fillId="0" borderId="0" xfId="0" applyFont="1"/>
    <xf numFmtId="0" fontId="1" fillId="0" borderId="0" xfId="0" applyFont="1"/>
    <xf numFmtId="4" fontId="23" fillId="0" borderId="0" xfId="0" applyNumberFormat="1" applyFont="1"/>
    <xf numFmtId="0" fontId="2" fillId="0" borderId="0" xfId="0" applyFont="1" applyAlignment="1">
      <alignment horizontal="left" indent="15"/>
    </xf>
    <xf numFmtId="4" fontId="1" fillId="0" borderId="0" xfId="0" applyNumberFormat="1" applyFont="1"/>
    <xf numFmtId="0" fontId="1" fillId="0" borderId="0" xfId="0" applyFont="1" applyAlignment="1">
      <alignment horizontal="right" vertical="top"/>
    </xf>
    <xf numFmtId="0" fontId="2" fillId="0" borderId="0" xfId="0" applyFont="1" applyAlignment="1">
      <alignment horizontal="right"/>
    </xf>
    <xf numFmtId="0" fontId="2" fillId="0" borderId="10" xfId="0" applyFont="1" applyBorder="1"/>
    <xf numFmtId="0" fontId="1" fillId="0" borderId="10" xfId="0" applyFont="1" applyBorder="1"/>
    <xf numFmtId="0" fontId="2" fillId="0" borderId="0" xfId="0" applyFont="1" applyAlignment="1">
      <alignment horizontal="right" vertical="top"/>
    </xf>
    <xf numFmtId="0" fontId="2" fillId="0" borderId="10" xfId="0" applyFont="1" applyBorder="1" applyAlignment="1">
      <alignment horizontal="justify" wrapText="1"/>
    </xf>
    <xf numFmtId="0" fontId="2" fillId="0" borderId="0" xfId="0" applyFont="1" applyAlignment="1">
      <alignment horizontal="justify" wrapText="1"/>
    </xf>
    <xf numFmtId="0" fontId="25" fillId="0" borderId="0" xfId="0" applyFont="1"/>
    <xf numFmtId="0" fontId="0" fillId="0" borderId="0" xfId="0" applyAlignment="1">
      <alignment horizontal="center"/>
    </xf>
    <xf numFmtId="0" fontId="2" fillId="0" borderId="0" xfId="0" applyFont="1" applyAlignment="1">
      <alignment horizontal="center"/>
    </xf>
    <xf numFmtId="4" fontId="1" fillId="0" borderId="0" xfId="0" applyNumberFormat="1" applyFont="1" applyAlignment="1" applyProtection="1">
      <alignment horizontal="right"/>
      <protection locked="0"/>
    </xf>
    <xf numFmtId="4" fontId="1" fillId="0" borderId="0" xfId="0" applyNumberFormat="1" applyFont="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pplyProtection="1">
      <alignment horizontal="right"/>
      <protection locked="0"/>
    </xf>
    <xf numFmtId="0" fontId="1" fillId="0" borderId="0" xfId="0" applyFont="1" applyAlignment="1" applyProtection="1">
      <alignment horizontal="right" vertical="top"/>
      <protection locked="0"/>
    </xf>
    <xf numFmtId="0" fontId="1" fillId="0" borderId="12" xfId="0" applyFont="1" applyBorder="1"/>
    <xf numFmtId="0" fontId="2" fillId="0" borderId="13" xfId="0" applyFont="1" applyBorder="1"/>
    <xf numFmtId="49" fontId="1" fillId="0" borderId="0" xfId="0" applyNumberFormat="1" applyFont="1" applyAlignment="1" applyProtection="1">
      <alignment horizontal="right"/>
      <protection locked="0"/>
    </xf>
    <xf numFmtId="4" fontId="24" fillId="0" borderId="0" xfId="0" applyNumberFormat="1" applyFont="1" applyAlignment="1" applyProtection="1">
      <alignment horizontal="right"/>
      <protection locked="0"/>
    </xf>
    <xf numFmtId="0" fontId="1" fillId="0" borderId="0" xfId="0" applyFont="1" applyProtection="1">
      <protection locked="0"/>
    </xf>
    <xf numFmtId="0" fontId="24" fillId="0" borderId="0" xfId="0" applyFont="1" applyProtection="1">
      <protection locked="0"/>
    </xf>
    <xf numFmtId="0" fontId="1" fillId="0" borderId="0" xfId="0" applyFont="1" applyAlignment="1" applyProtection="1">
      <alignment horizontal="right" vertical="center"/>
      <protection locked="0"/>
    </xf>
    <xf numFmtId="0" fontId="25" fillId="0" borderId="0" xfId="0" applyFont="1" applyProtection="1">
      <protection locked="0"/>
    </xf>
    <xf numFmtId="0" fontId="1" fillId="0" borderId="0" xfId="0" applyFont="1" applyAlignment="1">
      <alignment horizontal="right"/>
    </xf>
    <xf numFmtId="0" fontId="0" fillId="0" borderId="0" xfId="0" applyProtection="1">
      <protection locked="0"/>
    </xf>
    <xf numFmtId="0" fontId="0" fillId="0" borderId="0" xfId="0" applyAlignment="1" applyProtection="1">
      <alignment horizontal="right"/>
      <protection locked="0"/>
    </xf>
    <xf numFmtId="0" fontId="2" fillId="0" borderId="0" xfId="0" applyFont="1" applyAlignment="1" applyProtection="1">
      <alignment horizontal="right"/>
      <protection locked="0"/>
    </xf>
    <xf numFmtId="4" fontId="23" fillId="0" borderId="0" xfId="0" applyNumberFormat="1" applyFont="1" applyProtection="1">
      <protection locked="0"/>
    </xf>
    <xf numFmtId="0" fontId="2" fillId="0" borderId="0" xfId="0" applyFont="1" applyAlignment="1" applyProtection="1">
      <alignment horizontal="left"/>
      <protection locked="0"/>
    </xf>
    <xf numFmtId="4" fontId="1" fillId="0" borderId="0" xfId="0" applyNumberFormat="1" applyFont="1" applyProtection="1">
      <protection locked="0"/>
    </xf>
    <xf numFmtId="4" fontId="0" fillId="0" borderId="0" xfId="0" applyNumberFormat="1" applyProtection="1">
      <protection locked="0"/>
    </xf>
    <xf numFmtId="0" fontId="2" fillId="18" borderId="0" xfId="0" applyFont="1" applyFill="1" applyAlignment="1" applyProtection="1">
      <alignment horizontal="right" vertical="top"/>
      <protection locked="0"/>
    </xf>
    <xf numFmtId="0" fontId="1" fillId="18" borderId="0" xfId="0" applyFont="1" applyFill="1" applyAlignment="1" applyProtection="1">
      <alignment horizontal="right" vertical="top"/>
      <protection locked="0"/>
    </xf>
    <xf numFmtId="4" fontId="24" fillId="0" borderId="0" xfId="0" applyNumberFormat="1" applyFont="1" applyAlignment="1">
      <alignment horizontal="right"/>
    </xf>
    <xf numFmtId="4" fontId="24" fillId="0" borderId="0" xfId="0" applyNumberFormat="1" applyFont="1" applyProtection="1">
      <protection locked="0"/>
    </xf>
    <xf numFmtId="4" fontId="24" fillId="0" borderId="0" xfId="0" applyNumberFormat="1" applyFont="1" applyAlignment="1" applyProtection="1">
      <alignment horizontal="center"/>
      <protection locked="0"/>
    </xf>
    <xf numFmtId="4" fontId="25" fillId="0" borderId="0" xfId="0" applyNumberFormat="1" applyFont="1" applyProtection="1">
      <protection locked="0"/>
    </xf>
    <xf numFmtId="4" fontId="24" fillId="0" borderId="0" xfId="0" applyNumberFormat="1" applyFont="1" applyAlignment="1" applyProtection="1">
      <alignment horizontal="center" vertical="center"/>
      <protection locked="0"/>
    </xf>
    <xf numFmtId="4" fontId="1" fillId="0" borderId="0" xfId="0" applyNumberFormat="1" applyFont="1" applyAlignment="1">
      <alignment horizontal="right"/>
    </xf>
    <xf numFmtId="4" fontId="1" fillId="0" borderId="0" xfId="0" applyNumberFormat="1" applyFont="1" applyAlignment="1" applyProtection="1">
      <alignment horizontal="center" vertical="center"/>
      <protection locked="0"/>
    </xf>
    <xf numFmtId="4" fontId="26" fillId="0" borderId="0" xfId="0" applyNumberFormat="1" applyFont="1" applyProtection="1">
      <protection locked="0"/>
    </xf>
    <xf numFmtId="0" fontId="25" fillId="0" borderId="0" xfId="0" applyFont="1" applyAlignment="1">
      <alignment horizontal="center"/>
    </xf>
    <xf numFmtId="164" fontId="25" fillId="0" borderId="0" xfId="0" applyNumberFormat="1" applyFont="1"/>
    <xf numFmtId="165" fontId="0" fillId="0" borderId="0" xfId="0" applyNumberFormat="1"/>
    <xf numFmtId="4" fontId="0" fillId="0" borderId="0" xfId="0" applyNumberFormat="1" applyAlignment="1">
      <alignment horizontal="center"/>
    </xf>
    <xf numFmtId="166" fontId="1" fillId="0" borderId="11" xfId="0" applyNumberFormat="1" applyFont="1" applyBorder="1"/>
    <xf numFmtId="166" fontId="1" fillId="0" borderId="0" xfId="0" applyNumberFormat="1" applyFont="1"/>
    <xf numFmtId="166" fontId="2" fillId="0" borderId="11" xfId="0" applyNumberFormat="1" applyFont="1" applyBorder="1"/>
    <xf numFmtId="0" fontId="30" fillId="0" borderId="0" xfId="0" applyFont="1" applyProtection="1">
      <protection locked="0"/>
    </xf>
    <xf numFmtId="0" fontId="2" fillId="0" borderId="16" xfId="0" applyFont="1" applyBorder="1" applyAlignment="1">
      <alignment horizontal="justify" wrapText="1"/>
    </xf>
    <xf numFmtId="0" fontId="1" fillId="0" borderId="15" xfId="0" applyFont="1" applyBorder="1"/>
    <xf numFmtId="166" fontId="25" fillId="0" borderId="0" xfId="0" applyNumberFormat="1" applyFont="1"/>
    <xf numFmtId="166" fontId="25" fillId="0" borderId="11" xfId="0" applyNumberFormat="1" applyFont="1" applyBorder="1"/>
    <xf numFmtId="166" fontId="25" fillId="0" borderId="14" xfId="0" applyNumberFormat="1" applyFont="1" applyBorder="1"/>
    <xf numFmtId="0" fontId="24" fillId="0" borderId="0" xfId="39" applyFont="1" applyAlignment="1">
      <alignment horizontal="justify" vertical="top" wrapText="1"/>
    </xf>
    <xf numFmtId="0" fontId="24" fillId="0" borderId="0" xfId="0" applyFont="1" applyAlignment="1">
      <alignment horizontal="right"/>
    </xf>
    <xf numFmtId="49" fontId="32" fillId="0" borderId="0" xfId="0" applyNumberFormat="1" applyFont="1" applyAlignment="1">
      <alignment horizontal="justify" vertical="top"/>
    </xf>
    <xf numFmtId="0" fontId="31" fillId="0" borderId="0" xfId="0" applyFont="1"/>
    <xf numFmtId="49" fontId="31" fillId="0" borderId="0" xfId="0" applyNumberFormat="1" applyFont="1" applyAlignment="1">
      <alignment horizontal="justify" vertical="top"/>
    </xf>
    <xf numFmtId="0" fontId="31" fillId="0" borderId="0" xfId="0" applyFont="1" applyAlignment="1">
      <alignment horizontal="justify" vertical="top"/>
    </xf>
    <xf numFmtId="0" fontId="34" fillId="0" borderId="0" xfId="0" applyFont="1"/>
    <xf numFmtId="4" fontId="1" fillId="0" borderId="0" xfId="0" applyNumberFormat="1" applyFont="1" applyAlignment="1">
      <alignment horizontal="left"/>
    </xf>
    <xf numFmtId="0" fontId="33" fillId="0" borderId="0" xfId="0" applyFont="1"/>
    <xf numFmtId="0" fontId="29" fillId="0" borderId="0" xfId="0" applyFont="1" applyAlignment="1">
      <alignment horizontal="left"/>
    </xf>
    <xf numFmtId="0" fontId="31" fillId="0" borderId="17" xfId="0" applyFont="1" applyBorder="1"/>
    <xf numFmtId="0" fontId="1" fillId="0" borderId="17" xfId="0" applyFont="1" applyBorder="1"/>
    <xf numFmtId="4" fontId="1" fillId="0" borderId="17" xfId="0" applyNumberFormat="1" applyFont="1" applyBorder="1"/>
    <xf numFmtId="0" fontId="31" fillId="0" borderId="0" xfId="0" applyFont="1" applyAlignment="1">
      <alignment vertical="top"/>
    </xf>
    <xf numFmtId="0" fontId="32" fillId="0" borderId="0" xfId="0" applyFont="1"/>
    <xf numFmtId="49" fontId="31" fillId="0" borderId="0" xfId="0" applyNumberFormat="1" applyFont="1" applyAlignment="1">
      <alignment vertical="top"/>
    </xf>
    <xf numFmtId="4" fontId="1" fillId="0" borderId="0" xfId="0" applyNumberFormat="1" applyFont="1" applyAlignment="1">
      <alignment horizontal="justify"/>
    </xf>
    <xf numFmtId="0" fontId="34" fillId="0" borderId="0" xfId="39" applyFont="1" applyAlignment="1">
      <alignment horizontal="justify" vertical="top" wrapText="1"/>
    </xf>
    <xf numFmtId="4" fontId="36" fillId="0" borderId="0" xfId="0" applyNumberFormat="1" applyFont="1"/>
    <xf numFmtId="0" fontId="34" fillId="0" borderId="0" xfId="0" applyFont="1" applyAlignment="1">
      <alignment horizontal="justify" vertical="top" wrapText="1"/>
    </xf>
    <xf numFmtId="0" fontId="31" fillId="0" borderId="0" xfId="51" applyFont="1"/>
    <xf numFmtId="0" fontId="31" fillId="0" borderId="0" xfId="39" applyFont="1" applyAlignment="1">
      <alignment horizontal="justify" vertical="top" wrapText="1"/>
    </xf>
    <xf numFmtId="166" fontId="25" fillId="0" borderId="16" xfId="0" applyNumberFormat="1" applyFont="1" applyBorder="1"/>
    <xf numFmtId="0" fontId="31" fillId="18" borderId="0" xfId="0" applyFont="1" applyFill="1"/>
    <xf numFmtId="4" fontId="1" fillId="18" borderId="0" xfId="0" applyNumberFormat="1" applyFont="1" applyFill="1"/>
    <xf numFmtId="0" fontId="25" fillId="0" borderId="16" xfId="0" applyFont="1" applyBorder="1"/>
    <xf numFmtId="4" fontId="0" fillId="0" borderId="0" xfId="0" applyNumberFormat="1" applyAlignment="1" applyProtection="1">
      <alignment horizontal="right"/>
      <protection locked="0"/>
    </xf>
    <xf numFmtId="4" fontId="1" fillId="0" borderId="0" xfId="0" applyNumberFormat="1" applyFont="1" applyAlignment="1" applyProtection="1">
      <alignment horizontal="right" wrapText="1"/>
      <protection locked="0"/>
    </xf>
    <xf numFmtId="4" fontId="2" fillId="0" borderId="0" xfId="0" applyNumberFormat="1" applyFont="1" applyAlignment="1" applyProtection="1">
      <alignment horizontal="right"/>
      <protection locked="0"/>
    </xf>
    <xf numFmtId="4" fontId="1" fillId="0" borderId="0" xfId="0" applyNumberFormat="1" applyFont="1" applyAlignment="1" applyProtection="1">
      <alignment horizontal="right" vertical="center"/>
      <protection locked="0"/>
    </xf>
    <xf numFmtId="4" fontId="1" fillId="0" borderId="0" xfId="0" applyNumberFormat="1" applyFont="1" applyAlignment="1">
      <alignment horizontal="right" wrapText="1"/>
    </xf>
    <xf numFmtId="4" fontId="27" fillId="0" borderId="0" xfId="0" applyNumberFormat="1" applyFont="1" applyAlignment="1">
      <alignment horizontal="right"/>
    </xf>
    <xf numFmtId="4" fontId="1" fillId="18" borderId="0" xfId="0" applyNumberFormat="1" applyFont="1" applyFill="1" applyAlignment="1">
      <alignment horizontal="right"/>
    </xf>
    <xf numFmtId="4" fontId="36" fillId="0" borderId="0" xfId="0" applyNumberFormat="1" applyFont="1" applyAlignment="1">
      <alignment horizontal="right"/>
    </xf>
    <xf numFmtId="49" fontId="1" fillId="0" borderId="0" xfId="0" applyNumberFormat="1" applyFont="1" applyAlignment="1">
      <alignment horizontal="justify" vertical="top"/>
    </xf>
    <xf numFmtId="0" fontId="1" fillId="0" borderId="0" xfId="0" applyFont="1" applyAlignment="1">
      <alignment horizontal="justify" vertical="top" wrapText="1"/>
    </xf>
    <xf numFmtId="0" fontId="1" fillId="0" borderId="17" xfId="0" applyFont="1" applyBorder="1" applyAlignment="1">
      <alignment horizontal="justify" vertical="top"/>
    </xf>
    <xf numFmtId="2" fontId="1" fillId="0" borderId="0" xfId="0" applyNumberFormat="1" applyFont="1" applyAlignment="1">
      <alignment horizontal="right"/>
    </xf>
    <xf numFmtId="2" fontId="1" fillId="0" borderId="17" xfId="0" applyNumberFormat="1" applyFont="1" applyBorder="1" applyAlignment="1">
      <alignment horizontal="right"/>
    </xf>
    <xf numFmtId="0" fontId="1" fillId="0" borderId="0" xfId="0" applyFont="1" applyAlignment="1">
      <alignment horizontal="left"/>
    </xf>
    <xf numFmtId="4" fontId="24" fillId="0" borderId="0" xfId="0" applyNumberFormat="1" applyFont="1"/>
    <xf numFmtId="4" fontId="30" fillId="0" borderId="0" xfId="0" applyNumberFormat="1" applyFont="1"/>
    <xf numFmtId="0" fontId="24" fillId="0" borderId="0" xfId="0" applyFont="1" applyAlignment="1" applyProtection="1">
      <alignment horizontal="right"/>
      <protection locked="0"/>
    </xf>
    <xf numFmtId="0" fontId="24" fillId="19" borderId="0" xfId="0" applyFont="1" applyFill="1" applyProtection="1">
      <protection locked="0"/>
    </xf>
    <xf numFmtId="0" fontId="24" fillId="19" borderId="0" xfId="0" applyFont="1" applyFill="1" applyAlignment="1" applyProtection="1">
      <alignment horizontal="right"/>
      <protection locked="0"/>
    </xf>
    <xf numFmtId="4" fontId="24" fillId="19" borderId="0" xfId="0" applyNumberFormat="1" applyFont="1" applyFill="1" applyAlignment="1" applyProtection="1">
      <alignment horizontal="right"/>
      <protection locked="0"/>
    </xf>
    <xf numFmtId="4" fontId="24" fillId="19" borderId="0" xfId="0" applyNumberFormat="1" applyFont="1" applyFill="1" applyProtection="1">
      <protection locked="0"/>
    </xf>
    <xf numFmtId="0" fontId="31" fillId="0" borderId="0" xfId="51" applyFont="1" applyAlignment="1">
      <alignment horizontal="justify" vertical="top" wrapText="1"/>
    </xf>
    <xf numFmtId="0" fontId="1" fillId="0" borderId="17" xfId="39" applyBorder="1" applyAlignment="1">
      <alignment horizontal="justify" vertical="top" wrapText="1"/>
    </xf>
    <xf numFmtId="0" fontId="1" fillId="0" borderId="0" xfId="0" applyFont="1" applyAlignment="1">
      <alignment horizontal="justify" vertical="top"/>
    </xf>
    <xf numFmtId="0" fontId="2" fillId="18" borderId="0" xfId="0" applyFont="1" applyFill="1" applyAlignment="1" applyProtection="1">
      <alignment horizontal="left" wrapText="1"/>
      <protection locked="0"/>
    </xf>
    <xf numFmtId="0" fontId="1" fillId="0" borderId="0" xfId="0" applyFont="1" applyAlignment="1" applyProtection="1">
      <alignment horizontal="left" wrapText="1"/>
      <protection locked="0"/>
    </xf>
    <xf numFmtId="0" fontId="1" fillId="0" borderId="0" xfId="0" applyFont="1" applyAlignment="1" applyProtection="1">
      <alignment horizontal="justify" vertical="top" wrapText="1"/>
      <protection locked="0"/>
    </xf>
    <xf numFmtId="0" fontId="2" fillId="18" borderId="0" xfId="0" applyFont="1" applyFill="1" applyAlignment="1" applyProtection="1">
      <alignment horizontal="justify" vertical="top"/>
      <protection locked="0"/>
    </xf>
    <xf numFmtId="0" fontId="1" fillId="0" borderId="0" xfId="0" applyFont="1" applyAlignment="1" applyProtection="1">
      <alignment horizontal="justify" vertical="top"/>
      <protection locked="0"/>
    </xf>
    <xf numFmtId="0" fontId="2" fillId="0" borderId="0" xfId="0" applyFont="1" applyAlignment="1" applyProtection="1">
      <alignment horizontal="justify" vertical="top"/>
      <protection locked="0"/>
    </xf>
    <xf numFmtId="0" fontId="2" fillId="18" borderId="0" xfId="0" applyFont="1" applyFill="1" applyAlignment="1" applyProtection="1">
      <alignment horizontal="left" vertical="top"/>
      <protection locked="0"/>
    </xf>
    <xf numFmtId="0" fontId="2" fillId="0" borderId="0" xfId="0" applyFont="1" applyAlignment="1" applyProtection="1">
      <alignment horizontal="left" vertical="top"/>
      <protection locked="0"/>
    </xf>
    <xf numFmtId="0" fontId="25" fillId="0" borderId="0" xfId="0" applyFont="1" applyAlignment="1">
      <alignment horizontal="justify" vertical="top" wrapText="1"/>
    </xf>
    <xf numFmtId="0" fontId="32" fillId="0" borderId="0" xfId="0" applyFont="1" applyAlignment="1">
      <alignment horizontal="justify" vertical="top"/>
    </xf>
    <xf numFmtId="0" fontId="33" fillId="0" borderId="0" xfId="0" applyFont="1" applyAlignment="1">
      <alignment horizontal="justify" vertical="top"/>
    </xf>
    <xf numFmtId="0" fontId="33" fillId="0" borderId="0" xfId="0" applyFont="1" applyAlignment="1">
      <alignment horizontal="justify" vertical="top" wrapText="1"/>
    </xf>
    <xf numFmtId="0" fontId="33" fillId="0" borderId="0" xfId="0" applyFont="1" applyAlignment="1">
      <alignment horizontal="justify"/>
    </xf>
    <xf numFmtId="0" fontId="29" fillId="0" borderId="0" xfId="0" applyFont="1" applyAlignment="1">
      <alignment horizontal="justify" vertical="top"/>
    </xf>
    <xf numFmtId="0" fontId="29" fillId="0" borderId="0" xfId="39" applyFont="1" applyAlignment="1">
      <alignment horizontal="justify" vertical="top" wrapText="1"/>
    </xf>
    <xf numFmtId="0" fontId="29" fillId="0" borderId="0" xfId="0" applyFont="1" applyAlignment="1">
      <alignment horizontal="justify" vertical="top" wrapText="1"/>
    </xf>
    <xf numFmtId="0" fontId="32" fillId="18" borderId="0" xfId="0" applyFont="1" applyFill="1"/>
    <xf numFmtId="0" fontId="39" fillId="20" borderId="0" xfId="0" applyFont="1" applyFill="1" applyAlignment="1">
      <alignment horizontal="justify" vertical="top"/>
    </xf>
    <xf numFmtId="0" fontId="31" fillId="0" borderId="0" xfId="0" applyFont="1" applyAlignment="1">
      <alignment horizontal="justify" vertical="top" wrapText="1"/>
    </xf>
    <xf numFmtId="0" fontId="34" fillId="0" borderId="0" xfId="0" applyFont="1" applyAlignment="1">
      <alignment horizontal="justify" vertical="top"/>
    </xf>
    <xf numFmtId="0" fontId="1" fillId="0" borderId="0" xfId="39" applyAlignment="1">
      <alignment horizontal="justify" vertical="top" wrapText="1"/>
    </xf>
    <xf numFmtId="0" fontId="38" fillId="0" borderId="0" xfId="0" applyFont="1" applyAlignment="1">
      <alignment horizontal="justify" vertical="top" wrapText="1"/>
    </xf>
    <xf numFmtId="0" fontId="24" fillId="0" borderId="0" xfId="0" applyFont="1" applyAlignment="1">
      <alignment horizontal="justify" vertical="top" wrapText="1"/>
    </xf>
    <xf numFmtId="0" fontId="25" fillId="19" borderId="0" xfId="0" applyFont="1" applyFill="1" applyProtection="1">
      <protection locked="0"/>
    </xf>
    <xf numFmtId="0" fontId="33" fillId="0" borderId="0" xfId="39" applyFont="1" applyAlignment="1">
      <alignment horizontal="justify" vertical="top" wrapText="1"/>
    </xf>
    <xf numFmtId="0" fontId="31" fillId="0" borderId="0" xfId="39" applyFont="1" applyAlignment="1">
      <alignment horizontal="justify" vertical="top"/>
    </xf>
    <xf numFmtId="0" fontId="31" fillId="0" borderId="17" xfId="0" applyFont="1" applyBorder="1" applyAlignment="1">
      <alignment vertical="top"/>
    </xf>
    <xf numFmtId="0" fontId="31" fillId="0" borderId="17" xfId="51" applyFont="1" applyBorder="1"/>
    <xf numFmtId="0" fontId="2" fillId="0" borderId="0" xfId="0" applyFont="1" applyAlignment="1">
      <alignment horizontal="center"/>
    </xf>
    <xf numFmtId="0" fontId="24" fillId="0" borderId="0" xfId="0" applyFont="1" applyAlignment="1">
      <alignment horizontal="right"/>
    </xf>
    <xf numFmtId="0" fontId="0" fillId="0" borderId="0" xfId="0" applyAlignment="1">
      <alignment horizontal="right"/>
    </xf>
    <xf numFmtId="4" fontId="1" fillId="0" borderId="0" xfId="0" applyNumberFormat="1" applyFont="1" applyAlignment="1">
      <alignment horizontal="center"/>
    </xf>
  </cellXfs>
  <cellStyles count="5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Default" xfId="28" xr:uid="{00000000-0005-0000-0000-00001B000000}"/>
    <cellStyle name="Explanatory Text" xfId="29" xr:uid="{00000000-0005-0000-0000-00001C000000}"/>
    <cellStyle name="Good" xfId="30" xr:uid="{00000000-0005-0000-0000-00001D000000}"/>
    <cellStyle name="Heading 1" xfId="31" xr:uid="{00000000-0005-0000-0000-00001E000000}"/>
    <cellStyle name="Heading 2" xfId="32" xr:uid="{00000000-0005-0000-0000-00001F000000}"/>
    <cellStyle name="Heading 3" xfId="33" xr:uid="{00000000-0005-0000-0000-000020000000}"/>
    <cellStyle name="Heading 4" xfId="34" xr:uid="{00000000-0005-0000-0000-000021000000}"/>
    <cellStyle name="Input" xfId="35" xr:uid="{00000000-0005-0000-0000-000022000000}"/>
    <cellStyle name="količina" xfId="36" xr:uid="{00000000-0005-0000-0000-000023000000}"/>
    <cellStyle name="Linked Cell" xfId="37" xr:uid="{00000000-0005-0000-0000-000024000000}"/>
    <cellStyle name="Neutral" xfId="38" xr:uid="{00000000-0005-0000-0000-000025000000}"/>
    <cellStyle name="Normal 10 2 5" xfId="53" xr:uid="{961D3510-8C43-C448-893E-24E907324723}"/>
    <cellStyle name="Normal 19 2" xfId="49" xr:uid="{A5F246A3-5CF6-744D-8DC1-9FF259722354}"/>
    <cellStyle name="Normal 2 2 3 3" xfId="50" xr:uid="{F792395E-EC14-EC46-922E-89F5A8A83526}"/>
    <cellStyle name="Normal 7 2 3" xfId="52" xr:uid="{599BA5F4-6F25-3B40-AF70-642651B03D56}"/>
    <cellStyle name="Normalno" xfId="0" builtinId="0"/>
    <cellStyle name="Normalno 2" xfId="39" xr:uid="{00000000-0005-0000-0000-000027000000}"/>
    <cellStyle name="Normalno 3" xfId="51" xr:uid="{C18AFA47-7E74-4C45-BA8E-E28105C69233}"/>
    <cellStyle name="Note" xfId="40" xr:uid="{00000000-0005-0000-0000-000028000000}"/>
    <cellStyle name="Obično 2" xfId="41" xr:uid="{00000000-0005-0000-0000-000029000000}"/>
    <cellStyle name="Obično_Dom zdravlja Slatina - Filipović" xfId="42" xr:uid="{00000000-0005-0000-0000-00002A000000}"/>
    <cellStyle name="Output" xfId="43" xr:uid="{00000000-0005-0000-0000-00002B000000}"/>
    <cellStyle name="Style 1" xfId="44" xr:uid="{00000000-0005-0000-0000-00002C000000}"/>
    <cellStyle name="Text" xfId="45" xr:uid="{00000000-0005-0000-0000-00002D000000}"/>
    <cellStyle name="Title" xfId="46" xr:uid="{00000000-0005-0000-0000-00002E000000}"/>
    <cellStyle name="Total" xfId="47" xr:uid="{00000000-0005-0000-0000-00002F000000}"/>
    <cellStyle name="Warning Text" xfId="48" xr:uid="{00000000-0005-0000-0000-00003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12700</xdr:colOff>
      <xdr:row>9</xdr:row>
      <xdr:rowOff>0</xdr:rowOff>
    </xdr:from>
    <xdr:to>
      <xdr:col>5</xdr:col>
      <xdr:colOff>101600</xdr:colOff>
      <xdr:row>9</xdr:row>
      <xdr:rowOff>25400</xdr:rowOff>
    </xdr:to>
    <xdr:sp macro="" textlink="">
      <xdr:nvSpPr>
        <xdr:cNvPr id="2193" name="Text Box 6">
          <a:extLst>
            <a:ext uri="{FF2B5EF4-FFF2-40B4-BE49-F238E27FC236}">
              <a16:creationId xmlns:a16="http://schemas.microsoft.com/office/drawing/2014/main" id="{70D5C971-B381-8B45-B01F-103AB25BD6A7}"/>
            </a:ext>
          </a:extLst>
        </xdr:cNvPr>
        <xdr:cNvSpPr txBox="1">
          <a:spLocks noChangeArrowheads="1"/>
        </xdr:cNvSpPr>
      </xdr:nvSpPr>
      <xdr:spPr bwMode="auto">
        <a:xfrm>
          <a:off x="5676900" y="17907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9</xdr:row>
      <xdr:rowOff>0</xdr:rowOff>
    </xdr:from>
    <xdr:to>
      <xdr:col>5</xdr:col>
      <xdr:colOff>101600</xdr:colOff>
      <xdr:row>9</xdr:row>
      <xdr:rowOff>25400</xdr:rowOff>
    </xdr:to>
    <xdr:sp macro="" textlink="">
      <xdr:nvSpPr>
        <xdr:cNvPr id="2194" name="Text Box 6">
          <a:extLst>
            <a:ext uri="{FF2B5EF4-FFF2-40B4-BE49-F238E27FC236}">
              <a16:creationId xmlns:a16="http://schemas.microsoft.com/office/drawing/2014/main" id="{9403B622-E541-9D4F-853D-8C5E855E81A2}"/>
            </a:ext>
          </a:extLst>
        </xdr:cNvPr>
        <xdr:cNvSpPr txBox="1">
          <a:spLocks noChangeArrowheads="1"/>
        </xdr:cNvSpPr>
      </xdr:nvSpPr>
      <xdr:spPr bwMode="auto">
        <a:xfrm>
          <a:off x="5676900" y="17907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9</xdr:row>
      <xdr:rowOff>0</xdr:rowOff>
    </xdr:from>
    <xdr:to>
      <xdr:col>5</xdr:col>
      <xdr:colOff>101600</xdr:colOff>
      <xdr:row>10</xdr:row>
      <xdr:rowOff>0</xdr:rowOff>
    </xdr:to>
    <xdr:sp macro="" textlink="">
      <xdr:nvSpPr>
        <xdr:cNvPr id="2195" name="Text Box 6">
          <a:extLst>
            <a:ext uri="{FF2B5EF4-FFF2-40B4-BE49-F238E27FC236}">
              <a16:creationId xmlns:a16="http://schemas.microsoft.com/office/drawing/2014/main" id="{FCA63793-2FFA-8F41-BAE8-EA29624ABF21}"/>
            </a:ext>
          </a:extLst>
        </xdr:cNvPr>
        <xdr:cNvSpPr txBox="1">
          <a:spLocks noChangeArrowheads="1"/>
        </xdr:cNvSpPr>
      </xdr:nvSpPr>
      <xdr:spPr bwMode="auto">
        <a:xfrm>
          <a:off x="5676900" y="1790700"/>
          <a:ext cx="889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1666240</xdr:colOff>
      <xdr:row>19</xdr:row>
      <xdr:rowOff>40640</xdr:rowOff>
    </xdr:from>
    <xdr:to>
      <xdr:col>3</xdr:col>
      <xdr:colOff>17780</xdr:colOff>
      <xdr:row>23</xdr:row>
      <xdr:rowOff>139700</xdr:rowOff>
    </xdr:to>
    <xdr:pic>
      <xdr:nvPicPr>
        <xdr:cNvPr id="2" name="Picture 1">
          <a:extLst>
            <a:ext uri="{FF2B5EF4-FFF2-40B4-BE49-F238E27FC236}">
              <a16:creationId xmlns:a16="http://schemas.microsoft.com/office/drawing/2014/main" id="{7125B4ED-2241-6636-7DBA-103082A2661C}"/>
            </a:ext>
          </a:extLst>
        </xdr:cNvPr>
        <xdr:cNvPicPr>
          <a:picLocks noChangeAspect="1"/>
        </xdr:cNvPicPr>
      </xdr:nvPicPr>
      <xdr:blipFill>
        <a:blip xmlns:r="http://schemas.openxmlformats.org/officeDocument/2006/relationships" r:embed="rId1"/>
        <a:stretch>
          <a:fillRect/>
        </a:stretch>
      </xdr:blipFill>
      <xdr:spPr>
        <a:xfrm>
          <a:off x="2174240" y="4094480"/>
          <a:ext cx="1765300" cy="74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12700</xdr:colOff>
      <xdr:row>2</xdr:row>
      <xdr:rowOff>0</xdr:rowOff>
    </xdr:from>
    <xdr:to>
      <xdr:col>5</xdr:col>
      <xdr:colOff>101600</xdr:colOff>
      <xdr:row>2</xdr:row>
      <xdr:rowOff>25400</xdr:rowOff>
    </xdr:to>
    <xdr:sp macro="" textlink="">
      <xdr:nvSpPr>
        <xdr:cNvPr id="3217" name="Text Box 6">
          <a:extLst>
            <a:ext uri="{FF2B5EF4-FFF2-40B4-BE49-F238E27FC236}">
              <a16:creationId xmlns:a16="http://schemas.microsoft.com/office/drawing/2014/main" id="{ABB9F2BA-62B0-B445-B4F8-65DD48692EE5}"/>
            </a:ext>
          </a:extLst>
        </xdr:cNvPr>
        <xdr:cNvSpPr txBox="1">
          <a:spLocks noChangeArrowheads="1"/>
        </xdr:cNvSpPr>
      </xdr:nvSpPr>
      <xdr:spPr bwMode="auto">
        <a:xfrm>
          <a:off x="5676900" y="3302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2</xdr:row>
      <xdr:rowOff>0</xdr:rowOff>
    </xdr:from>
    <xdr:to>
      <xdr:col>5</xdr:col>
      <xdr:colOff>101600</xdr:colOff>
      <xdr:row>2</xdr:row>
      <xdr:rowOff>25400</xdr:rowOff>
    </xdr:to>
    <xdr:sp macro="" textlink="">
      <xdr:nvSpPr>
        <xdr:cNvPr id="3218" name="Text Box 6">
          <a:extLst>
            <a:ext uri="{FF2B5EF4-FFF2-40B4-BE49-F238E27FC236}">
              <a16:creationId xmlns:a16="http://schemas.microsoft.com/office/drawing/2014/main" id="{850C40B4-0690-3644-9DAD-3495D5F3B776}"/>
            </a:ext>
          </a:extLst>
        </xdr:cNvPr>
        <xdr:cNvSpPr txBox="1">
          <a:spLocks noChangeArrowheads="1"/>
        </xdr:cNvSpPr>
      </xdr:nvSpPr>
      <xdr:spPr bwMode="auto">
        <a:xfrm>
          <a:off x="5676900" y="3302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2</xdr:row>
      <xdr:rowOff>0</xdr:rowOff>
    </xdr:from>
    <xdr:to>
      <xdr:col>5</xdr:col>
      <xdr:colOff>101600</xdr:colOff>
      <xdr:row>3</xdr:row>
      <xdr:rowOff>0</xdr:rowOff>
    </xdr:to>
    <xdr:sp macro="" textlink="">
      <xdr:nvSpPr>
        <xdr:cNvPr id="3219" name="Text Box 6">
          <a:extLst>
            <a:ext uri="{FF2B5EF4-FFF2-40B4-BE49-F238E27FC236}">
              <a16:creationId xmlns:a16="http://schemas.microsoft.com/office/drawing/2014/main" id="{1E376CFA-AAEC-C14D-A57F-1FFCDA9C3F31}"/>
            </a:ext>
          </a:extLst>
        </xdr:cNvPr>
        <xdr:cNvSpPr txBox="1">
          <a:spLocks noChangeArrowheads="1"/>
        </xdr:cNvSpPr>
      </xdr:nvSpPr>
      <xdr:spPr bwMode="auto">
        <a:xfrm>
          <a:off x="5676900" y="330200"/>
          <a:ext cx="889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12700</xdr:colOff>
      <xdr:row>2</xdr:row>
      <xdr:rowOff>0</xdr:rowOff>
    </xdr:from>
    <xdr:to>
      <xdr:col>5</xdr:col>
      <xdr:colOff>101600</xdr:colOff>
      <xdr:row>2</xdr:row>
      <xdr:rowOff>25400</xdr:rowOff>
    </xdr:to>
    <xdr:sp macro="" textlink="">
      <xdr:nvSpPr>
        <xdr:cNvPr id="6449" name="Text Box 6">
          <a:extLst>
            <a:ext uri="{FF2B5EF4-FFF2-40B4-BE49-F238E27FC236}">
              <a16:creationId xmlns:a16="http://schemas.microsoft.com/office/drawing/2014/main" id="{5C784534-865D-A144-B946-CE3813781F1A}"/>
            </a:ext>
          </a:extLst>
        </xdr:cNvPr>
        <xdr:cNvSpPr txBox="1">
          <a:spLocks noChangeArrowheads="1"/>
        </xdr:cNvSpPr>
      </xdr:nvSpPr>
      <xdr:spPr bwMode="auto">
        <a:xfrm>
          <a:off x="6286500" y="3302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2</xdr:row>
      <xdr:rowOff>0</xdr:rowOff>
    </xdr:from>
    <xdr:to>
      <xdr:col>5</xdr:col>
      <xdr:colOff>101600</xdr:colOff>
      <xdr:row>2</xdr:row>
      <xdr:rowOff>25400</xdr:rowOff>
    </xdr:to>
    <xdr:sp macro="" textlink="">
      <xdr:nvSpPr>
        <xdr:cNvPr id="6450" name="Text Box 6">
          <a:extLst>
            <a:ext uri="{FF2B5EF4-FFF2-40B4-BE49-F238E27FC236}">
              <a16:creationId xmlns:a16="http://schemas.microsoft.com/office/drawing/2014/main" id="{6C5B5477-93D2-9A46-A332-9DB4B82592C3}"/>
            </a:ext>
          </a:extLst>
        </xdr:cNvPr>
        <xdr:cNvSpPr txBox="1">
          <a:spLocks noChangeArrowheads="1"/>
        </xdr:cNvSpPr>
      </xdr:nvSpPr>
      <xdr:spPr bwMode="auto">
        <a:xfrm>
          <a:off x="6286500" y="3302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51</xdr:row>
      <xdr:rowOff>0</xdr:rowOff>
    </xdr:from>
    <xdr:to>
      <xdr:col>5</xdr:col>
      <xdr:colOff>101600</xdr:colOff>
      <xdr:row>51</xdr:row>
      <xdr:rowOff>169402</xdr:rowOff>
    </xdr:to>
    <xdr:sp macro="" textlink="">
      <xdr:nvSpPr>
        <xdr:cNvPr id="6451" name="Text Box 6">
          <a:extLst>
            <a:ext uri="{FF2B5EF4-FFF2-40B4-BE49-F238E27FC236}">
              <a16:creationId xmlns:a16="http://schemas.microsoft.com/office/drawing/2014/main" id="{00671F2B-BCA0-BD47-8779-B295BC74E0D6}"/>
            </a:ext>
          </a:extLst>
        </xdr:cNvPr>
        <xdr:cNvSpPr txBox="1">
          <a:spLocks noChangeArrowheads="1"/>
        </xdr:cNvSpPr>
      </xdr:nvSpPr>
      <xdr:spPr bwMode="auto">
        <a:xfrm>
          <a:off x="6286500" y="23647400"/>
          <a:ext cx="889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31</xdr:row>
      <xdr:rowOff>0</xdr:rowOff>
    </xdr:from>
    <xdr:to>
      <xdr:col>5</xdr:col>
      <xdr:colOff>101600</xdr:colOff>
      <xdr:row>31</xdr:row>
      <xdr:rowOff>25400</xdr:rowOff>
    </xdr:to>
    <xdr:sp macro="" textlink="">
      <xdr:nvSpPr>
        <xdr:cNvPr id="6452" name="Text Box 6">
          <a:extLst>
            <a:ext uri="{FF2B5EF4-FFF2-40B4-BE49-F238E27FC236}">
              <a16:creationId xmlns:a16="http://schemas.microsoft.com/office/drawing/2014/main" id="{97E719F4-989D-C24F-9110-41F588513262}"/>
            </a:ext>
          </a:extLst>
        </xdr:cNvPr>
        <xdr:cNvSpPr txBox="1">
          <a:spLocks noChangeArrowheads="1"/>
        </xdr:cNvSpPr>
      </xdr:nvSpPr>
      <xdr:spPr bwMode="auto">
        <a:xfrm>
          <a:off x="6286500" y="143764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31</xdr:row>
      <xdr:rowOff>0</xdr:rowOff>
    </xdr:from>
    <xdr:to>
      <xdr:col>5</xdr:col>
      <xdr:colOff>101600</xdr:colOff>
      <xdr:row>31</xdr:row>
      <xdr:rowOff>25400</xdr:rowOff>
    </xdr:to>
    <xdr:sp macro="" textlink="">
      <xdr:nvSpPr>
        <xdr:cNvPr id="6453" name="Text Box 6">
          <a:extLst>
            <a:ext uri="{FF2B5EF4-FFF2-40B4-BE49-F238E27FC236}">
              <a16:creationId xmlns:a16="http://schemas.microsoft.com/office/drawing/2014/main" id="{064D149F-3BC7-E044-A0D9-02B591A03434}"/>
            </a:ext>
          </a:extLst>
        </xdr:cNvPr>
        <xdr:cNvSpPr txBox="1">
          <a:spLocks noChangeArrowheads="1"/>
        </xdr:cNvSpPr>
      </xdr:nvSpPr>
      <xdr:spPr bwMode="auto">
        <a:xfrm>
          <a:off x="6286500" y="143764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44</xdr:row>
      <xdr:rowOff>0</xdr:rowOff>
    </xdr:from>
    <xdr:to>
      <xdr:col>5</xdr:col>
      <xdr:colOff>101600</xdr:colOff>
      <xdr:row>44</xdr:row>
      <xdr:rowOff>25400</xdr:rowOff>
    </xdr:to>
    <xdr:sp macro="" textlink="">
      <xdr:nvSpPr>
        <xdr:cNvPr id="6454" name="Text Box 6">
          <a:extLst>
            <a:ext uri="{FF2B5EF4-FFF2-40B4-BE49-F238E27FC236}">
              <a16:creationId xmlns:a16="http://schemas.microsoft.com/office/drawing/2014/main" id="{CA0CE458-5376-F44B-AF68-16E62D901923}"/>
            </a:ext>
          </a:extLst>
        </xdr:cNvPr>
        <xdr:cNvSpPr txBox="1">
          <a:spLocks noChangeArrowheads="1"/>
        </xdr:cNvSpPr>
      </xdr:nvSpPr>
      <xdr:spPr bwMode="auto">
        <a:xfrm>
          <a:off x="6286500" y="222504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44</xdr:row>
      <xdr:rowOff>0</xdr:rowOff>
    </xdr:from>
    <xdr:to>
      <xdr:col>5</xdr:col>
      <xdr:colOff>101600</xdr:colOff>
      <xdr:row>44</xdr:row>
      <xdr:rowOff>25400</xdr:rowOff>
    </xdr:to>
    <xdr:sp macro="" textlink="">
      <xdr:nvSpPr>
        <xdr:cNvPr id="6455" name="Text Box 6">
          <a:extLst>
            <a:ext uri="{FF2B5EF4-FFF2-40B4-BE49-F238E27FC236}">
              <a16:creationId xmlns:a16="http://schemas.microsoft.com/office/drawing/2014/main" id="{D0170FE2-8B37-A341-863F-870EFBB39224}"/>
            </a:ext>
          </a:extLst>
        </xdr:cNvPr>
        <xdr:cNvSpPr txBox="1">
          <a:spLocks noChangeArrowheads="1"/>
        </xdr:cNvSpPr>
      </xdr:nvSpPr>
      <xdr:spPr bwMode="auto">
        <a:xfrm>
          <a:off x="6286500" y="222504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56" name="Text Box 6">
          <a:extLst>
            <a:ext uri="{FF2B5EF4-FFF2-40B4-BE49-F238E27FC236}">
              <a16:creationId xmlns:a16="http://schemas.microsoft.com/office/drawing/2014/main" id="{764D65E1-2EFE-6B42-8B27-66CACE6EA62C}"/>
            </a:ext>
          </a:extLst>
        </xdr:cNvPr>
        <xdr:cNvSpPr txBox="1">
          <a:spLocks noChangeArrowheads="1"/>
        </xdr:cNvSpPr>
      </xdr:nvSpPr>
      <xdr:spPr bwMode="auto">
        <a:xfrm>
          <a:off x="6286500" y="241554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57" name="Text Box 6">
          <a:extLst>
            <a:ext uri="{FF2B5EF4-FFF2-40B4-BE49-F238E27FC236}">
              <a16:creationId xmlns:a16="http://schemas.microsoft.com/office/drawing/2014/main" id="{524CB43D-5590-0545-80D9-D6EB599A3816}"/>
            </a:ext>
          </a:extLst>
        </xdr:cNvPr>
        <xdr:cNvSpPr txBox="1">
          <a:spLocks noChangeArrowheads="1"/>
        </xdr:cNvSpPr>
      </xdr:nvSpPr>
      <xdr:spPr bwMode="auto">
        <a:xfrm>
          <a:off x="6286500" y="241554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2539</xdr:rowOff>
    </xdr:to>
    <xdr:sp macro="" textlink="">
      <xdr:nvSpPr>
        <xdr:cNvPr id="6458" name="Text Box 6">
          <a:extLst>
            <a:ext uri="{FF2B5EF4-FFF2-40B4-BE49-F238E27FC236}">
              <a16:creationId xmlns:a16="http://schemas.microsoft.com/office/drawing/2014/main" id="{99B0A24D-CB23-BF4A-9601-FE7204C5BAB8}"/>
            </a:ext>
          </a:extLst>
        </xdr:cNvPr>
        <xdr:cNvSpPr txBox="1">
          <a:spLocks noChangeArrowheads="1"/>
        </xdr:cNvSpPr>
      </xdr:nvSpPr>
      <xdr:spPr bwMode="auto">
        <a:xfrm>
          <a:off x="6286500" y="28473400"/>
          <a:ext cx="889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59" name="Text Box 6">
          <a:extLst>
            <a:ext uri="{FF2B5EF4-FFF2-40B4-BE49-F238E27FC236}">
              <a16:creationId xmlns:a16="http://schemas.microsoft.com/office/drawing/2014/main" id="{807B77A9-2CB3-D740-A463-5BB9F5D1086A}"/>
            </a:ext>
          </a:extLst>
        </xdr:cNvPr>
        <xdr:cNvSpPr txBox="1">
          <a:spLocks noChangeArrowheads="1"/>
        </xdr:cNvSpPr>
      </xdr:nvSpPr>
      <xdr:spPr bwMode="auto">
        <a:xfrm>
          <a:off x="6286500" y="395732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60" name="Text Box 6">
          <a:extLst>
            <a:ext uri="{FF2B5EF4-FFF2-40B4-BE49-F238E27FC236}">
              <a16:creationId xmlns:a16="http://schemas.microsoft.com/office/drawing/2014/main" id="{8FECF1AC-CB9F-8C45-A644-4F95B8BC1127}"/>
            </a:ext>
          </a:extLst>
        </xdr:cNvPr>
        <xdr:cNvSpPr txBox="1">
          <a:spLocks noChangeArrowheads="1"/>
        </xdr:cNvSpPr>
      </xdr:nvSpPr>
      <xdr:spPr bwMode="auto">
        <a:xfrm>
          <a:off x="6286500" y="395732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127000</xdr:rowOff>
    </xdr:to>
    <xdr:sp macro="" textlink="">
      <xdr:nvSpPr>
        <xdr:cNvPr id="6461" name="Text Box 6">
          <a:extLst>
            <a:ext uri="{FF2B5EF4-FFF2-40B4-BE49-F238E27FC236}">
              <a16:creationId xmlns:a16="http://schemas.microsoft.com/office/drawing/2014/main" id="{BF4509A8-2834-F54D-983A-9EBD97D0C07D}"/>
            </a:ext>
          </a:extLst>
        </xdr:cNvPr>
        <xdr:cNvSpPr txBox="1">
          <a:spLocks noChangeArrowheads="1"/>
        </xdr:cNvSpPr>
      </xdr:nvSpPr>
      <xdr:spPr bwMode="auto">
        <a:xfrm>
          <a:off x="6286500" y="40259000"/>
          <a:ext cx="889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62" name="Text Box 6">
          <a:extLst>
            <a:ext uri="{FF2B5EF4-FFF2-40B4-BE49-F238E27FC236}">
              <a16:creationId xmlns:a16="http://schemas.microsoft.com/office/drawing/2014/main" id="{9F5BCE83-3821-A841-9A6C-860BDD37DCBA}"/>
            </a:ext>
          </a:extLst>
        </xdr:cNvPr>
        <xdr:cNvSpPr txBox="1">
          <a:spLocks noChangeArrowheads="1"/>
        </xdr:cNvSpPr>
      </xdr:nvSpPr>
      <xdr:spPr bwMode="auto">
        <a:xfrm>
          <a:off x="6286500" y="400939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63" name="Text Box 6">
          <a:extLst>
            <a:ext uri="{FF2B5EF4-FFF2-40B4-BE49-F238E27FC236}">
              <a16:creationId xmlns:a16="http://schemas.microsoft.com/office/drawing/2014/main" id="{F54CF6BB-63F4-F04D-AF73-03D85F98DD0A}"/>
            </a:ext>
          </a:extLst>
        </xdr:cNvPr>
        <xdr:cNvSpPr txBox="1">
          <a:spLocks noChangeArrowheads="1"/>
        </xdr:cNvSpPr>
      </xdr:nvSpPr>
      <xdr:spPr bwMode="auto">
        <a:xfrm>
          <a:off x="6286500" y="400939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64" name="Text Box 6">
          <a:extLst>
            <a:ext uri="{FF2B5EF4-FFF2-40B4-BE49-F238E27FC236}">
              <a16:creationId xmlns:a16="http://schemas.microsoft.com/office/drawing/2014/main" id="{071DB228-E67E-094C-AA66-03C9C1E9F7AD}"/>
            </a:ext>
          </a:extLst>
        </xdr:cNvPr>
        <xdr:cNvSpPr txBox="1">
          <a:spLocks noChangeArrowheads="1"/>
        </xdr:cNvSpPr>
      </xdr:nvSpPr>
      <xdr:spPr bwMode="auto">
        <a:xfrm>
          <a:off x="6286500" y="498983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65" name="Text Box 6">
          <a:extLst>
            <a:ext uri="{FF2B5EF4-FFF2-40B4-BE49-F238E27FC236}">
              <a16:creationId xmlns:a16="http://schemas.microsoft.com/office/drawing/2014/main" id="{D6BF63DE-B09C-1843-A4E5-E9429714C7D9}"/>
            </a:ext>
          </a:extLst>
        </xdr:cNvPr>
        <xdr:cNvSpPr txBox="1">
          <a:spLocks noChangeArrowheads="1"/>
        </xdr:cNvSpPr>
      </xdr:nvSpPr>
      <xdr:spPr bwMode="auto">
        <a:xfrm>
          <a:off x="6286500" y="498983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66" name="Text Box 6">
          <a:extLst>
            <a:ext uri="{FF2B5EF4-FFF2-40B4-BE49-F238E27FC236}">
              <a16:creationId xmlns:a16="http://schemas.microsoft.com/office/drawing/2014/main" id="{F2FED74A-FCCE-FB4E-9B61-C0C7ACE42804}"/>
            </a:ext>
          </a:extLst>
        </xdr:cNvPr>
        <xdr:cNvSpPr txBox="1">
          <a:spLocks noChangeArrowheads="1"/>
        </xdr:cNvSpPr>
      </xdr:nvSpPr>
      <xdr:spPr bwMode="auto">
        <a:xfrm>
          <a:off x="6286500" y="872363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67" name="Text Box 6">
          <a:extLst>
            <a:ext uri="{FF2B5EF4-FFF2-40B4-BE49-F238E27FC236}">
              <a16:creationId xmlns:a16="http://schemas.microsoft.com/office/drawing/2014/main" id="{AAD30FCF-73D8-2E48-A8A8-F1CB1C34EDDB}"/>
            </a:ext>
          </a:extLst>
        </xdr:cNvPr>
        <xdr:cNvSpPr txBox="1">
          <a:spLocks noChangeArrowheads="1"/>
        </xdr:cNvSpPr>
      </xdr:nvSpPr>
      <xdr:spPr bwMode="auto">
        <a:xfrm>
          <a:off x="6286500" y="872363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9496</xdr:rowOff>
    </xdr:to>
    <xdr:sp macro="" textlink="">
      <xdr:nvSpPr>
        <xdr:cNvPr id="6468" name="Text Box 6">
          <a:extLst>
            <a:ext uri="{FF2B5EF4-FFF2-40B4-BE49-F238E27FC236}">
              <a16:creationId xmlns:a16="http://schemas.microsoft.com/office/drawing/2014/main" id="{9974BF6F-A143-A64D-B31A-D4C4F4CEE884}"/>
            </a:ext>
          </a:extLst>
        </xdr:cNvPr>
        <xdr:cNvSpPr txBox="1">
          <a:spLocks noChangeArrowheads="1"/>
        </xdr:cNvSpPr>
      </xdr:nvSpPr>
      <xdr:spPr bwMode="auto">
        <a:xfrm>
          <a:off x="6286500" y="87236300"/>
          <a:ext cx="889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69" name="Text Box 6">
          <a:extLst>
            <a:ext uri="{FF2B5EF4-FFF2-40B4-BE49-F238E27FC236}">
              <a16:creationId xmlns:a16="http://schemas.microsoft.com/office/drawing/2014/main" id="{288AB8E3-3FC9-5148-8F91-381D3E518DFE}"/>
            </a:ext>
          </a:extLst>
        </xdr:cNvPr>
        <xdr:cNvSpPr txBox="1">
          <a:spLocks noChangeArrowheads="1"/>
        </xdr:cNvSpPr>
      </xdr:nvSpPr>
      <xdr:spPr bwMode="auto">
        <a:xfrm>
          <a:off x="6286500" y="872363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70" name="Text Box 6">
          <a:extLst>
            <a:ext uri="{FF2B5EF4-FFF2-40B4-BE49-F238E27FC236}">
              <a16:creationId xmlns:a16="http://schemas.microsoft.com/office/drawing/2014/main" id="{B2FFE7FC-B174-FC4D-BB20-F424E115A9B9}"/>
            </a:ext>
          </a:extLst>
        </xdr:cNvPr>
        <xdr:cNvSpPr txBox="1">
          <a:spLocks noChangeArrowheads="1"/>
        </xdr:cNvSpPr>
      </xdr:nvSpPr>
      <xdr:spPr bwMode="auto">
        <a:xfrm>
          <a:off x="6286500" y="872363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34672</xdr:rowOff>
    </xdr:to>
    <xdr:sp macro="" textlink="">
      <xdr:nvSpPr>
        <xdr:cNvPr id="6471" name="Text Box 6">
          <a:extLst>
            <a:ext uri="{FF2B5EF4-FFF2-40B4-BE49-F238E27FC236}">
              <a16:creationId xmlns:a16="http://schemas.microsoft.com/office/drawing/2014/main" id="{90930A5F-646B-344F-8E5D-C83C49979B7C}"/>
            </a:ext>
          </a:extLst>
        </xdr:cNvPr>
        <xdr:cNvSpPr txBox="1">
          <a:spLocks noChangeArrowheads="1"/>
        </xdr:cNvSpPr>
      </xdr:nvSpPr>
      <xdr:spPr bwMode="auto">
        <a:xfrm>
          <a:off x="6286500" y="872363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34672</xdr:rowOff>
    </xdr:to>
    <xdr:sp macro="" textlink="">
      <xdr:nvSpPr>
        <xdr:cNvPr id="6472" name="Text Box 6">
          <a:extLst>
            <a:ext uri="{FF2B5EF4-FFF2-40B4-BE49-F238E27FC236}">
              <a16:creationId xmlns:a16="http://schemas.microsoft.com/office/drawing/2014/main" id="{6D7E5634-F1A1-A041-A578-23CFE8885D81}"/>
            </a:ext>
          </a:extLst>
        </xdr:cNvPr>
        <xdr:cNvSpPr txBox="1">
          <a:spLocks noChangeArrowheads="1"/>
        </xdr:cNvSpPr>
      </xdr:nvSpPr>
      <xdr:spPr bwMode="auto">
        <a:xfrm>
          <a:off x="6286500" y="87236300"/>
          <a:ext cx="88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73" name="Text Box 6">
          <a:extLst>
            <a:ext uri="{FF2B5EF4-FFF2-40B4-BE49-F238E27FC236}">
              <a16:creationId xmlns:a16="http://schemas.microsoft.com/office/drawing/2014/main" id="{BD6D1EA7-AD17-2140-9D16-85920148A41D}"/>
            </a:ext>
          </a:extLst>
        </xdr:cNvPr>
        <xdr:cNvSpPr txBox="1">
          <a:spLocks noChangeArrowheads="1"/>
        </xdr:cNvSpPr>
      </xdr:nvSpPr>
      <xdr:spPr bwMode="auto">
        <a:xfrm>
          <a:off x="6286500" y="872363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74" name="Text Box 6">
          <a:extLst>
            <a:ext uri="{FF2B5EF4-FFF2-40B4-BE49-F238E27FC236}">
              <a16:creationId xmlns:a16="http://schemas.microsoft.com/office/drawing/2014/main" id="{F7D3E78F-F6BF-A440-BB7B-123965369A2E}"/>
            </a:ext>
          </a:extLst>
        </xdr:cNvPr>
        <xdr:cNvSpPr txBox="1">
          <a:spLocks noChangeArrowheads="1"/>
        </xdr:cNvSpPr>
      </xdr:nvSpPr>
      <xdr:spPr bwMode="auto">
        <a:xfrm>
          <a:off x="6286500" y="872363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75" name="Text Box 6">
          <a:extLst>
            <a:ext uri="{FF2B5EF4-FFF2-40B4-BE49-F238E27FC236}">
              <a16:creationId xmlns:a16="http://schemas.microsoft.com/office/drawing/2014/main" id="{F7311956-E9EC-E24E-AAF1-1BA2929CC44F}"/>
            </a:ext>
          </a:extLst>
        </xdr:cNvPr>
        <xdr:cNvSpPr txBox="1">
          <a:spLocks noChangeArrowheads="1"/>
        </xdr:cNvSpPr>
      </xdr:nvSpPr>
      <xdr:spPr bwMode="auto">
        <a:xfrm>
          <a:off x="6286500" y="1717040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76" name="Text Box 6">
          <a:extLst>
            <a:ext uri="{FF2B5EF4-FFF2-40B4-BE49-F238E27FC236}">
              <a16:creationId xmlns:a16="http://schemas.microsoft.com/office/drawing/2014/main" id="{BE80A3BD-D8B8-3348-AFFB-7002435B4A47}"/>
            </a:ext>
          </a:extLst>
        </xdr:cNvPr>
        <xdr:cNvSpPr txBox="1">
          <a:spLocks noChangeArrowheads="1"/>
        </xdr:cNvSpPr>
      </xdr:nvSpPr>
      <xdr:spPr bwMode="auto">
        <a:xfrm>
          <a:off x="6286500" y="1717040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12558</xdr:rowOff>
    </xdr:to>
    <xdr:sp macro="" textlink="">
      <xdr:nvSpPr>
        <xdr:cNvPr id="6477" name="Text Box 6">
          <a:extLst>
            <a:ext uri="{FF2B5EF4-FFF2-40B4-BE49-F238E27FC236}">
              <a16:creationId xmlns:a16="http://schemas.microsoft.com/office/drawing/2014/main" id="{11C4416C-91EB-0E4C-8F09-2454F5474197}"/>
            </a:ext>
          </a:extLst>
        </xdr:cNvPr>
        <xdr:cNvSpPr txBox="1">
          <a:spLocks noChangeArrowheads="1"/>
        </xdr:cNvSpPr>
      </xdr:nvSpPr>
      <xdr:spPr bwMode="auto">
        <a:xfrm>
          <a:off x="6286500" y="177139600"/>
          <a:ext cx="889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12557</xdr:rowOff>
    </xdr:to>
    <xdr:sp macro="" textlink="">
      <xdr:nvSpPr>
        <xdr:cNvPr id="6478" name="Text Box 6">
          <a:extLst>
            <a:ext uri="{FF2B5EF4-FFF2-40B4-BE49-F238E27FC236}">
              <a16:creationId xmlns:a16="http://schemas.microsoft.com/office/drawing/2014/main" id="{65D23997-7683-5447-B837-4B3907730539}"/>
            </a:ext>
          </a:extLst>
        </xdr:cNvPr>
        <xdr:cNvSpPr txBox="1">
          <a:spLocks noChangeArrowheads="1"/>
        </xdr:cNvSpPr>
      </xdr:nvSpPr>
      <xdr:spPr bwMode="auto">
        <a:xfrm>
          <a:off x="6286500" y="178130200"/>
          <a:ext cx="889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12557</xdr:rowOff>
    </xdr:to>
    <xdr:sp macro="" textlink="">
      <xdr:nvSpPr>
        <xdr:cNvPr id="6479" name="Text Box 6">
          <a:extLst>
            <a:ext uri="{FF2B5EF4-FFF2-40B4-BE49-F238E27FC236}">
              <a16:creationId xmlns:a16="http://schemas.microsoft.com/office/drawing/2014/main" id="{12DEDF6C-9EA1-EC4B-82C8-9FF789065954}"/>
            </a:ext>
          </a:extLst>
        </xdr:cNvPr>
        <xdr:cNvSpPr txBox="1">
          <a:spLocks noChangeArrowheads="1"/>
        </xdr:cNvSpPr>
      </xdr:nvSpPr>
      <xdr:spPr bwMode="auto">
        <a:xfrm>
          <a:off x="6286500" y="177304700"/>
          <a:ext cx="889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12557</xdr:rowOff>
    </xdr:to>
    <xdr:sp macro="" textlink="">
      <xdr:nvSpPr>
        <xdr:cNvPr id="6480" name="Text Box 6">
          <a:extLst>
            <a:ext uri="{FF2B5EF4-FFF2-40B4-BE49-F238E27FC236}">
              <a16:creationId xmlns:a16="http://schemas.microsoft.com/office/drawing/2014/main" id="{976EEAD7-04DB-DB4A-9EC1-A2F16590ECD1}"/>
            </a:ext>
          </a:extLst>
        </xdr:cNvPr>
        <xdr:cNvSpPr txBox="1">
          <a:spLocks noChangeArrowheads="1"/>
        </xdr:cNvSpPr>
      </xdr:nvSpPr>
      <xdr:spPr bwMode="auto">
        <a:xfrm>
          <a:off x="6286500" y="177469800"/>
          <a:ext cx="889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12557</xdr:rowOff>
    </xdr:to>
    <xdr:sp macro="" textlink="">
      <xdr:nvSpPr>
        <xdr:cNvPr id="6481" name="Text Box 6">
          <a:extLst>
            <a:ext uri="{FF2B5EF4-FFF2-40B4-BE49-F238E27FC236}">
              <a16:creationId xmlns:a16="http://schemas.microsoft.com/office/drawing/2014/main" id="{C3084FFA-1B26-0E45-BF52-9DB206EF1DDD}"/>
            </a:ext>
          </a:extLst>
        </xdr:cNvPr>
        <xdr:cNvSpPr txBox="1">
          <a:spLocks noChangeArrowheads="1"/>
        </xdr:cNvSpPr>
      </xdr:nvSpPr>
      <xdr:spPr bwMode="auto">
        <a:xfrm>
          <a:off x="6286500" y="177634900"/>
          <a:ext cx="889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746</xdr:rowOff>
    </xdr:to>
    <xdr:sp macro="" textlink="">
      <xdr:nvSpPr>
        <xdr:cNvPr id="6482" name="Text Box 6">
          <a:extLst>
            <a:ext uri="{FF2B5EF4-FFF2-40B4-BE49-F238E27FC236}">
              <a16:creationId xmlns:a16="http://schemas.microsoft.com/office/drawing/2014/main" id="{2F0647A9-4DED-6643-B189-5E6A52244A45}"/>
            </a:ext>
          </a:extLst>
        </xdr:cNvPr>
        <xdr:cNvSpPr txBox="1">
          <a:spLocks noChangeArrowheads="1"/>
        </xdr:cNvSpPr>
      </xdr:nvSpPr>
      <xdr:spPr bwMode="auto">
        <a:xfrm>
          <a:off x="6286500" y="178473100"/>
          <a:ext cx="889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12557</xdr:rowOff>
    </xdr:to>
    <xdr:sp macro="" textlink="">
      <xdr:nvSpPr>
        <xdr:cNvPr id="6483" name="Text Box 6">
          <a:extLst>
            <a:ext uri="{FF2B5EF4-FFF2-40B4-BE49-F238E27FC236}">
              <a16:creationId xmlns:a16="http://schemas.microsoft.com/office/drawing/2014/main" id="{E633689F-EA78-E44C-8BE9-74E8723CF284}"/>
            </a:ext>
          </a:extLst>
        </xdr:cNvPr>
        <xdr:cNvSpPr txBox="1">
          <a:spLocks noChangeArrowheads="1"/>
        </xdr:cNvSpPr>
      </xdr:nvSpPr>
      <xdr:spPr bwMode="auto">
        <a:xfrm>
          <a:off x="6286500" y="177800000"/>
          <a:ext cx="889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84" name="Text Box 6">
          <a:extLst>
            <a:ext uri="{FF2B5EF4-FFF2-40B4-BE49-F238E27FC236}">
              <a16:creationId xmlns:a16="http://schemas.microsoft.com/office/drawing/2014/main" id="{65D38309-EB39-C442-9116-7B806BDF493B}"/>
            </a:ext>
          </a:extLst>
        </xdr:cNvPr>
        <xdr:cNvSpPr txBox="1">
          <a:spLocks noChangeArrowheads="1"/>
        </xdr:cNvSpPr>
      </xdr:nvSpPr>
      <xdr:spPr bwMode="auto">
        <a:xfrm>
          <a:off x="6286500" y="1820418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85" name="Text Box 6">
          <a:extLst>
            <a:ext uri="{FF2B5EF4-FFF2-40B4-BE49-F238E27FC236}">
              <a16:creationId xmlns:a16="http://schemas.microsoft.com/office/drawing/2014/main" id="{65F970A4-5AAD-2542-A673-0EA3CABA2BFD}"/>
            </a:ext>
          </a:extLst>
        </xdr:cNvPr>
        <xdr:cNvSpPr txBox="1">
          <a:spLocks noChangeArrowheads="1"/>
        </xdr:cNvSpPr>
      </xdr:nvSpPr>
      <xdr:spPr bwMode="auto">
        <a:xfrm>
          <a:off x="6286500" y="1820418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2539</xdr:rowOff>
    </xdr:to>
    <xdr:sp macro="" textlink="">
      <xdr:nvSpPr>
        <xdr:cNvPr id="6486" name="Text Box 6">
          <a:extLst>
            <a:ext uri="{FF2B5EF4-FFF2-40B4-BE49-F238E27FC236}">
              <a16:creationId xmlns:a16="http://schemas.microsoft.com/office/drawing/2014/main" id="{0C92F294-0F40-1843-9A5D-B6343479C529}"/>
            </a:ext>
          </a:extLst>
        </xdr:cNvPr>
        <xdr:cNvSpPr txBox="1">
          <a:spLocks noChangeArrowheads="1"/>
        </xdr:cNvSpPr>
      </xdr:nvSpPr>
      <xdr:spPr bwMode="auto">
        <a:xfrm>
          <a:off x="6286500" y="184048400"/>
          <a:ext cx="889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87" name="Text Box 6">
          <a:extLst>
            <a:ext uri="{FF2B5EF4-FFF2-40B4-BE49-F238E27FC236}">
              <a16:creationId xmlns:a16="http://schemas.microsoft.com/office/drawing/2014/main" id="{C354FD10-F4D4-0C40-A4DC-EC80F37C3842}"/>
            </a:ext>
          </a:extLst>
        </xdr:cNvPr>
        <xdr:cNvSpPr txBox="1">
          <a:spLocks noChangeArrowheads="1"/>
        </xdr:cNvSpPr>
      </xdr:nvSpPr>
      <xdr:spPr bwMode="auto">
        <a:xfrm>
          <a:off x="6286500" y="1820418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88" name="Text Box 6">
          <a:extLst>
            <a:ext uri="{FF2B5EF4-FFF2-40B4-BE49-F238E27FC236}">
              <a16:creationId xmlns:a16="http://schemas.microsoft.com/office/drawing/2014/main" id="{FD78D637-9B74-CF47-87B1-E1C8428A7815}"/>
            </a:ext>
          </a:extLst>
        </xdr:cNvPr>
        <xdr:cNvSpPr txBox="1">
          <a:spLocks noChangeArrowheads="1"/>
        </xdr:cNvSpPr>
      </xdr:nvSpPr>
      <xdr:spPr bwMode="auto">
        <a:xfrm>
          <a:off x="6286500" y="1820418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2539</xdr:rowOff>
    </xdr:to>
    <xdr:sp macro="" textlink="">
      <xdr:nvSpPr>
        <xdr:cNvPr id="6489" name="Text Box 6">
          <a:extLst>
            <a:ext uri="{FF2B5EF4-FFF2-40B4-BE49-F238E27FC236}">
              <a16:creationId xmlns:a16="http://schemas.microsoft.com/office/drawing/2014/main" id="{39E61213-E5CA-A147-B711-9C1E50EEACA3}"/>
            </a:ext>
          </a:extLst>
        </xdr:cNvPr>
        <xdr:cNvSpPr txBox="1">
          <a:spLocks noChangeArrowheads="1"/>
        </xdr:cNvSpPr>
      </xdr:nvSpPr>
      <xdr:spPr bwMode="auto">
        <a:xfrm>
          <a:off x="6286500" y="184048400"/>
          <a:ext cx="889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90" name="Text Box 6">
          <a:extLst>
            <a:ext uri="{FF2B5EF4-FFF2-40B4-BE49-F238E27FC236}">
              <a16:creationId xmlns:a16="http://schemas.microsoft.com/office/drawing/2014/main" id="{DCB70938-E31A-AA49-AD11-29F49A99E8F4}"/>
            </a:ext>
          </a:extLst>
        </xdr:cNvPr>
        <xdr:cNvSpPr txBox="1">
          <a:spLocks noChangeArrowheads="1"/>
        </xdr:cNvSpPr>
      </xdr:nvSpPr>
      <xdr:spPr bwMode="auto">
        <a:xfrm>
          <a:off x="6286500" y="1848993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91" name="Text Box 6">
          <a:extLst>
            <a:ext uri="{FF2B5EF4-FFF2-40B4-BE49-F238E27FC236}">
              <a16:creationId xmlns:a16="http://schemas.microsoft.com/office/drawing/2014/main" id="{8C161055-17A5-2E42-BAED-5ECDB4A5460D}"/>
            </a:ext>
          </a:extLst>
        </xdr:cNvPr>
        <xdr:cNvSpPr txBox="1">
          <a:spLocks noChangeArrowheads="1"/>
        </xdr:cNvSpPr>
      </xdr:nvSpPr>
      <xdr:spPr bwMode="auto">
        <a:xfrm>
          <a:off x="6286500" y="1848993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20321</xdr:rowOff>
    </xdr:to>
    <xdr:sp macro="" textlink="">
      <xdr:nvSpPr>
        <xdr:cNvPr id="6492" name="Text Box 6">
          <a:extLst>
            <a:ext uri="{FF2B5EF4-FFF2-40B4-BE49-F238E27FC236}">
              <a16:creationId xmlns:a16="http://schemas.microsoft.com/office/drawing/2014/main" id="{764A2BFB-EEBC-CC4C-BB2F-EBAB1FF7491B}"/>
            </a:ext>
          </a:extLst>
        </xdr:cNvPr>
        <xdr:cNvSpPr txBox="1">
          <a:spLocks noChangeArrowheads="1"/>
        </xdr:cNvSpPr>
      </xdr:nvSpPr>
      <xdr:spPr bwMode="auto">
        <a:xfrm>
          <a:off x="6286500" y="190652400"/>
          <a:ext cx="889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93" name="Text Box 6">
          <a:extLst>
            <a:ext uri="{FF2B5EF4-FFF2-40B4-BE49-F238E27FC236}">
              <a16:creationId xmlns:a16="http://schemas.microsoft.com/office/drawing/2014/main" id="{6D1F71A3-AA4F-CC4B-9F9C-17B260F8D6B3}"/>
            </a:ext>
          </a:extLst>
        </xdr:cNvPr>
        <xdr:cNvSpPr txBox="1">
          <a:spLocks noChangeArrowheads="1"/>
        </xdr:cNvSpPr>
      </xdr:nvSpPr>
      <xdr:spPr bwMode="auto">
        <a:xfrm>
          <a:off x="6286500" y="1913382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94" name="Text Box 6">
          <a:extLst>
            <a:ext uri="{FF2B5EF4-FFF2-40B4-BE49-F238E27FC236}">
              <a16:creationId xmlns:a16="http://schemas.microsoft.com/office/drawing/2014/main" id="{79D2E353-C5DC-CE4F-B3A3-A04D4FA6EC48}"/>
            </a:ext>
          </a:extLst>
        </xdr:cNvPr>
        <xdr:cNvSpPr txBox="1">
          <a:spLocks noChangeArrowheads="1"/>
        </xdr:cNvSpPr>
      </xdr:nvSpPr>
      <xdr:spPr bwMode="auto">
        <a:xfrm>
          <a:off x="6286500" y="1913382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53</xdr:row>
      <xdr:rowOff>20545</xdr:rowOff>
    </xdr:to>
    <xdr:sp macro="" textlink="">
      <xdr:nvSpPr>
        <xdr:cNvPr id="6495" name="Text Box 6">
          <a:extLst>
            <a:ext uri="{FF2B5EF4-FFF2-40B4-BE49-F238E27FC236}">
              <a16:creationId xmlns:a16="http://schemas.microsoft.com/office/drawing/2014/main" id="{2450F3C6-C45A-474F-9EC3-F9CAEA4132AC}"/>
            </a:ext>
          </a:extLst>
        </xdr:cNvPr>
        <xdr:cNvSpPr txBox="1">
          <a:spLocks noChangeArrowheads="1"/>
        </xdr:cNvSpPr>
      </xdr:nvSpPr>
      <xdr:spPr bwMode="auto">
        <a:xfrm>
          <a:off x="6286500" y="191338200"/>
          <a:ext cx="889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96" name="Text Box 6">
          <a:extLst>
            <a:ext uri="{FF2B5EF4-FFF2-40B4-BE49-F238E27FC236}">
              <a16:creationId xmlns:a16="http://schemas.microsoft.com/office/drawing/2014/main" id="{259BE5E5-BC22-3643-A441-A837A11C031A}"/>
            </a:ext>
          </a:extLst>
        </xdr:cNvPr>
        <xdr:cNvSpPr txBox="1">
          <a:spLocks noChangeArrowheads="1"/>
        </xdr:cNvSpPr>
      </xdr:nvSpPr>
      <xdr:spPr bwMode="auto">
        <a:xfrm>
          <a:off x="6286500" y="1911731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12700</xdr:colOff>
      <xdr:row>52</xdr:row>
      <xdr:rowOff>0</xdr:rowOff>
    </xdr:from>
    <xdr:to>
      <xdr:col>5</xdr:col>
      <xdr:colOff>101600</xdr:colOff>
      <xdr:row>52</xdr:row>
      <xdr:rowOff>25400</xdr:rowOff>
    </xdr:to>
    <xdr:sp macro="" textlink="">
      <xdr:nvSpPr>
        <xdr:cNvPr id="6497" name="Text Box 6">
          <a:extLst>
            <a:ext uri="{FF2B5EF4-FFF2-40B4-BE49-F238E27FC236}">
              <a16:creationId xmlns:a16="http://schemas.microsoft.com/office/drawing/2014/main" id="{A7648215-A8D6-E641-8F71-8FC2A6461966}"/>
            </a:ext>
          </a:extLst>
        </xdr:cNvPr>
        <xdr:cNvSpPr txBox="1">
          <a:spLocks noChangeArrowheads="1"/>
        </xdr:cNvSpPr>
      </xdr:nvSpPr>
      <xdr:spPr bwMode="auto">
        <a:xfrm>
          <a:off x="6286500" y="1911731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12700</xdr:colOff>
      <xdr:row>52</xdr:row>
      <xdr:rowOff>0</xdr:rowOff>
    </xdr:from>
    <xdr:ext cx="88900" cy="25400"/>
    <xdr:sp macro="" textlink="">
      <xdr:nvSpPr>
        <xdr:cNvPr id="51" name="Text Box 6">
          <a:extLst>
            <a:ext uri="{FF2B5EF4-FFF2-40B4-BE49-F238E27FC236}">
              <a16:creationId xmlns:a16="http://schemas.microsoft.com/office/drawing/2014/main" id="{D6DC4664-7A42-154F-94A4-2768B631B96B}"/>
            </a:ext>
          </a:extLst>
        </xdr:cNvPr>
        <xdr:cNvSpPr txBox="1">
          <a:spLocks noChangeArrowheads="1"/>
        </xdr:cNvSpPr>
      </xdr:nvSpPr>
      <xdr:spPr bwMode="auto">
        <a:xfrm>
          <a:off x="6291580" y="16297656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52" name="Text Box 6">
          <a:extLst>
            <a:ext uri="{FF2B5EF4-FFF2-40B4-BE49-F238E27FC236}">
              <a16:creationId xmlns:a16="http://schemas.microsoft.com/office/drawing/2014/main" id="{A5D3D776-5D6A-604B-AA1D-0803FA53C72C}"/>
            </a:ext>
          </a:extLst>
        </xdr:cNvPr>
        <xdr:cNvSpPr txBox="1">
          <a:spLocks noChangeArrowheads="1"/>
        </xdr:cNvSpPr>
      </xdr:nvSpPr>
      <xdr:spPr bwMode="auto">
        <a:xfrm>
          <a:off x="6291580" y="16297656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79294"/>
    <xdr:sp macro="" textlink="">
      <xdr:nvSpPr>
        <xdr:cNvPr id="53" name="Text Box 6">
          <a:extLst>
            <a:ext uri="{FF2B5EF4-FFF2-40B4-BE49-F238E27FC236}">
              <a16:creationId xmlns:a16="http://schemas.microsoft.com/office/drawing/2014/main" id="{1A7186E2-CBFC-8F40-A7BC-E215954B7D02}"/>
            </a:ext>
          </a:extLst>
        </xdr:cNvPr>
        <xdr:cNvSpPr txBox="1">
          <a:spLocks noChangeArrowheads="1"/>
        </xdr:cNvSpPr>
      </xdr:nvSpPr>
      <xdr:spPr bwMode="auto">
        <a:xfrm>
          <a:off x="6291580" y="162976560"/>
          <a:ext cx="88900" cy="179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2" name="Text Box 6">
          <a:extLst>
            <a:ext uri="{FF2B5EF4-FFF2-40B4-BE49-F238E27FC236}">
              <a16:creationId xmlns:a16="http://schemas.microsoft.com/office/drawing/2014/main" id="{E25F4E69-D9A6-8049-9FF6-6718BC101AB0}"/>
            </a:ext>
          </a:extLst>
        </xdr:cNvPr>
        <xdr:cNvSpPr txBox="1">
          <a:spLocks noChangeArrowheads="1"/>
        </xdr:cNvSpPr>
      </xdr:nvSpPr>
      <xdr:spPr bwMode="auto">
        <a:xfrm>
          <a:off x="6353430" y="178337664"/>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3" name="Text Box 6">
          <a:extLst>
            <a:ext uri="{FF2B5EF4-FFF2-40B4-BE49-F238E27FC236}">
              <a16:creationId xmlns:a16="http://schemas.microsoft.com/office/drawing/2014/main" id="{5182088E-EE20-5E4C-B166-60A56618ECFB}"/>
            </a:ext>
          </a:extLst>
        </xdr:cNvPr>
        <xdr:cNvSpPr txBox="1">
          <a:spLocks noChangeArrowheads="1"/>
        </xdr:cNvSpPr>
      </xdr:nvSpPr>
      <xdr:spPr bwMode="auto">
        <a:xfrm>
          <a:off x="6353430" y="178337664"/>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87182"/>
    <xdr:sp macro="" textlink="">
      <xdr:nvSpPr>
        <xdr:cNvPr id="4" name="Text Box 6">
          <a:extLst>
            <a:ext uri="{FF2B5EF4-FFF2-40B4-BE49-F238E27FC236}">
              <a16:creationId xmlns:a16="http://schemas.microsoft.com/office/drawing/2014/main" id="{AD905636-0CE8-E840-8C51-9AE8986693DB}"/>
            </a:ext>
          </a:extLst>
        </xdr:cNvPr>
        <xdr:cNvSpPr txBox="1">
          <a:spLocks noChangeArrowheads="1"/>
        </xdr:cNvSpPr>
      </xdr:nvSpPr>
      <xdr:spPr bwMode="auto">
        <a:xfrm>
          <a:off x="6381240" y="193466423"/>
          <a:ext cx="88900" cy="187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87406"/>
    <xdr:sp macro="" textlink="">
      <xdr:nvSpPr>
        <xdr:cNvPr id="5" name="Text Box 6">
          <a:extLst>
            <a:ext uri="{FF2B5EF4-FFF2-40B4-BE49-F238E27FC236}">
              <a16:creationId xmlns:a16="http://schemas.microsoft.com/office/drawing/2014/main" id="{02FCA311-766B-4248-B31F-CE400319F6F4}"/>
            </a:ext>
          </a:extLst>
        </xdr:cNvPr>
        <xdr:cNvSpPr txBox="1">
          <a:spLocks noChangeArrowheads="1"/>
        </xdr:cNvSpPr>
      </xdr:nvSpPr>
      <xdr:spPr bwMode="auto">
        <a:xfrm>
          <a:off x="6381240" y="193466423"/>
          <a:ext cx="88900" cy="187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6" name="Text Box 6">
          <a:extLst>
            <a:ext uri="{FF2B5EF4-FFF2-40B4-BE49-F238E27FC236}">
              <a16:creationId xmlns:a16="http://schemas.microsoft.com/office/drawing/2014/main" id="{74B93A13-EBB8-9A42-B088-D6B47E950CA2}"/>
            </a:ext>
          </a:extLst>
        </xdr:cNvPr>
        <xdr:cNvSpPr txBox="1">
          <a:spLocks noChangeArrowheads="1"/>
        </xdr:cNvSpPr>
      </xdr:nvSpPr>
      <xdr:spPr bwMode="auto">
        <a:xfrm>
          <a:off x="6381240" y="193633285"/>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7" name="Text Box 6">
          <a:extLst>
            <a:ext uri="{FF2B5EF4-FFF2-40B4-BE49-F238E27FC236}">
              <a16:creationId xmlns:a16="http://schemas.microsoft.com/office/drawing/2014/main" id="{0B95DAA3-0979-C347-B978-AB871AFB8A8A}"/>
            </a:ext>
          </a:extLst>
        </xdr:cNvPr>
        <xdr:cNvSpPr txBox="1">
          <a:spLocks noChangeArrowheads="1"/>
        </xdr:cNvSpPr>
      </xdr:nvSpPr>
      <xdr:spPr bwMode="auto">
        <a:xfrm>
          <a:off x="6381240" y="193633285"/>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79294"/>
    <xdr:sp macro="" textlink="">
      <xdr:nvSpPr>
        <xdr:cNvPr id="8" name="Text Box 6">
          <a:extLst>
            <a:ext uri="{FF2B5EF4-FFF2-40B4-BE49-F238E27FC236}">
              <a16:creationId xmlns:a16="http://schemas.microsoft.com/office/drawing/2014/main" id="{51806FCE-7A75-E442-8D1E-B54FBC838722}"/>
            </a:ext>
          </a:extLst>
        </xdr:cNvPr>
        <xdr:cNvSpPr txBox="1">
          <a:spLocks noChangeArrowheads="1"/>
        </xdr:cNvSpPr>
      </xdr:nvSpPr>
      <xdr:spPr bwMode="auto">
        <a:xfrm>
          <a:off x="6381240" y="193633285"/>
          <a:ext cx="88900" cy="179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87182"/>
    <xdr:sp macro="" textlink="">
      <xdr:nvSpPr>
        <xdr:cNvPr id="9" name="Text Box 6">
          <a:extLst>
            <a:ext uri="{FF2B5EF4-FFF2-40B4-BE49-F238E27FC236}">
              <a16:creationId xmlns:a16="http://schemas.microsoft.com/office/drawing/2014/main" id="{ED7789C4-3DEF-2043-90E4-B17188771080}"/>
            </a:ext>
          </a:extLst>
        </xdr:cNvPr>
        <xdr:cNvSpPr txBox="1">
          <a:spLocks noChangeArrowheads="1"/>
        </xdr:cNvSpPr>
      </xdr:nvSpPr>
      <xdr:spPr bwMode="auto">
        <a:xfrm>
          <a:off x="6381240" y="196265985"/>
          <a:ext cx="88900" cy="187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87406"/>
    <xdr:sp macro="" textlink="">
      <xdr:nvSpPr>
        <xdr:cNvPr id="10" name="Text Box 6">
          <a:extLst>
            <a:ext uri="{FF2B5EF4-FFF2-40B4-BE49-F238E27FC236}">
              <a16:creationId xmlns:a16="http://schemas.microsoft.com/office/drawing/2014/main" id="{17D7A724-AF28-904F-A277-3C8502F86C9C}"/>
            </a:ext>
          </a:extLst>
        </xdr:cNvPr>
        <xdr:cNvSpPr txBox="1">
          <a:spLocks noChangeArrowheads="1"/>
        </xdr:cNvSpPr>
      </xdr:nvSpPr>
      <xdr:spPr bwMode="auto">
        <a:xfrm>
          <a:off x="6381240" y="196265985"/>
          <a:ext cx="88900" cy="187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11" name="Text Box 6">
          <a:extLst>
            <a:ext uri="{FF2B5EF4-FFF2-40B4-BE49-F238E27FC236}">
              <a16:creationId xmlns:a16="http://schemas.microsoft.com/office/drawing/2014/main" id="{410FD8D1-25F3-4F49-96BE-40F733938344}"/>
            </a:ext>
          </a:extLst>
        </xdr:cNvPr>
        <xdr:cNvSpPr txBox="1">
          <a:spLocks noChangeArrowheads="1"/>
        </xdr:cNvSpPr>
      </xdr:nvSpPr>
      <xdr:spPr bwMode="auto">
        <a:xfrm>
          <a:off x="6381240" y="196432847"/>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12" name="Text Box 6">
          <a:extLst>
            <a:ext uri="{FF2B5EF4-FFF2-40B4-BE49-F238E27FC236}">
              <a16:creationId xmlns:a16="http://schemas.microsoft.com/office/drawing/2014/main" id="{D0558EED-1F51-2644-8DFF-1646E61B596D}"/>
            </a:ext>
          </a:extLst>
        </xdr:cNvPr>
        <xdr:cNvSpPr txBox="1">
          <a:spLocks noChangeArrowheads="1"/>
        </xdr:cNvSpPr>
      </xdr:nvSpPr>
      <xdr:spPr bwMode="auto">
        <a:xfrm>
          <a:off x="6381240" y="196432847"/>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79294"/>
    <xdr:sp macro="" textlink="">
      <xdr:nvSpPr>
        <xdr:cNvPr id="13" name="Text Box 6">
          <a:extLst>
            <a:ext uri="{FF2B5EF4-FFF2-40B4-BE49-F238E27FC236}">
              <a16:creationId xmlns:a16="http://schemas.microsoft.com/office/drawing/2014/main" id="{BE5386A2-D214-B149-BE65-7E0F13D31EF2}"/>
            </a:ext>
          </a:extLst>
        </xdr:cNvPr>
        <xdr:cNvSpPr txBox="1">
          <a:spLocks noChangeArrowheads="1"/>
        </xdr:cNvSpPr>
      </xdr:nvSpPr>
      <xdr:spPr bwMode="auto">
        <a:xfrm>
          <a:off x="6381240" y="196432847"/>
          <a:ext cx="88900" cy="179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14" name="Text Box 6">
          <a:extLst>
            <a:ext uri="{FF2B5EF4-FFF2-40B4-BE49-F238E27FC236}">
              <a16:creationId xmlns:a16="http://schemas.microsoft.com/office/drawing/2014/main" id="{105E0BE6-1BA2-AC4A-9BF0-31B6326B6617}"/>
            </a:ext>
          </a:extLst>
        </xdr:cNvPr>
        <xdr:cNvSpPr txBox="1">
          <a:spLocks noChangeArrowheads="1"/>
        </xdr:cNvSpPr>
      </xdr:nvSpPr>
      <xdr:spPr bwMode="auto">
        <a:xfrm>
          <a:off x="6350000" y="1909064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15" name="Text Box 6">
          <a:extLst>
            <a:ext uri="{FF2B5EF4-FFF2-40B4-BE49-F238E27FC236}">
              <a16:creationId xmlns:a16="http://schemas.microsoft.com/office/drawing/2014/main" id="{D1E72BDB-9DA4-344B-B3A3-CBD5A4E67D79}"/>
            </a:ext>
          </a:extLst>
        </xdr:cNvPr>
        <xdr:cNvSpPr txBox="1">
          <a:spLocks noChangeArrowheads="1"/>
        </xdr:cNvSpPr>
      </xdr:nvSpPr>
      <xdr:spPr bwMode="auto">
        <a:xfrm>
          <a:off x="6350000" y="19090640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79294"/>
    <xdr:sp macro="" textlink="">
      <xdr:nvSpPr>
        <xdr:cNvPr id="16" name="Text Box 6">
          <a:extLst>
            <a:ext uri="{FF2B5EF4-FFF2-40B4-BE49-F238E27FC236}">
              <a16:creationId xmlns:a16="http://schemas.microsoft.com/office/drawing/2014/main" id="{F4EE9535-227F-D84D-ABFC-9FF2293E9EBA}"/>
            </a:ext>
          </a:extLst>
        </xdr:cNvPr>
        <xdr:cNvSpPr txBox="1">
          <a:spLocks noChangeArrowheads="1"/>
        </xdr:cNvSpPr>
      </xdr:nvSpPr>
      <xdr:spPr bwMode="auto">
        <a:xfrm>
          <a:off x="6350000" y="190906400"/>
          <a:ext cx="88900" cy="179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17" name="Text Box 6">
          <a:extLst>
            <a:ext uri="{FF2B5EF4-FFF2-40B4-BE49-F238E27FC236}">
              <a16:creationId xmlns:a16="http://schemas.microsoft.com/office/drawing/2014/main" id="{576C8ADD-1336-F447-8B20-DCDAE7168746}"/>
            </a:ext>
          </a:extLst>
        </xdr:cNvPr>
        <xdr:cNvSpPr txBox="1">
          <a:spLocks noChangeArrowheads="1"/>
        </xdr:cNvSpPr>
      </xdr:nvSpPr>
      <xdr:spPr bwMode="auto">
        <a:xfrm>
          <a:off x="6381240" y="197035401"/>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18" name="Text Box 6">
          <a:extLst>
            <a:ext uri="{FF2B5EF4-FFF2-40B4-BE49-F238E27FC236}">
              <a16:creationId xmlns:a16="http://schemas.microsoft.com/office/drawing/2014/main" id="{9241CFD6-6A33-8349-B5F8-F7A88C456773}"/>
            </a:ext>
          </a:extLst>
        </xdr:cNvPr>
        <xdr:cNvSpPr txBox="1">
          <a:spLocks noChangeArrowheads="1"/>
        </xdr:cNvSpPr>
      </xdr:nvSpPr>
      <xdr:spPr bwMode="auto">
        <a:xfrm>
          <a:off x="6381240" y="197035401"/>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79294"/>
    <xdr:sp macro="" textlink="">
      <xdr:nvSpPr>
        <xdr:cNvPr id="19" name="Text Box 6">
          <a:extLst>
            <a:ext uri="{FF2B5EF4-FFF2-40B4-BE49-F238E27FC236}">
              <a16:creationId xmlns:a16="http://schemas.microsoft.com/office/drawing/2014/main" id="{21D06987-1E7B-2148-91CB-877D7DD93F49}"/>
            </a:ext>
          </a:extLst>
        </xdr:cNvPr>
        <xdr:cNvSpPr txBox="1">
          <a:spLocks noChangeArrowheads="1"/>
        </xdr:cNvSpPr>
      </xdr:nvSpPr>
      <xdr:spPr bwMode="auto">
        <a:xfrm>
          <a:off x="6381240" y="196868540"/>
          <a:ext cx="88900" cy="179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20" name="Text Box 6">
          <a:extLst>
            <a:ext uri="{FF2B5EF4-FFF2-40B4-BE49-F238E27FC236}">
              <a16:creationId xmlns:a16="http://schemas.microsoft.com/office/drawing/2014/main" id="{394FAB0D-E558-FA4D-971A-BEE91DFF9485}"/>
            </a:ext>
          </a:extLst>
        </xdr:cNvPr>
        <xdr:cNvSpPr txBox="1">
          <a:spLocks noChangeArrowheads="1"/>
        </xdr:cNvSpPr>
      </xdr:nvSpPr>
      <xdr:spPr bwMode="auto">
        <a:xfrm>
          <a:off x="6381240" y="197035401"/>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21" name="Text Box 6">
          <a:extLst>
            <a:ext uri="{FF2B5EF4-FFF2-40B4-BE49-F238E27FC236}">
              <a16:creationId xmlns:a16="http://schemas.microsoft.com/office/drawing/2014/main" id="{80AAA188-AA29-B148-9A40-64FF50C79911}"/>
            </a:ext>
          </a:extLst>
        </xdr:cNvPr>
        <xdr:cNvSpPr txBox="1">
          <a:spLocks noChangeArrowheads="1"/>
        </xdr:cNvSpPr>
      </xdr:nvSpPr>
      <xdr:spPr bwMode="auto">
        <a:xfrm>
          <a:off x="6381240" y="197035401"/>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79294"/>
    <xdr:sp macro="" textlink="">
      <xdr:nvSpPr>
        <xdr:cNvPr id="22" name="Text Box 6">
          <a:extLst>
            <a:ext uri="{FF2B5EF4-FFF2-40B4-BE49-F238E27FC236}">
              <a16:creationId xmlns:a16="http://schemas.microsoft.com/office/drawing/2014/main" id="{B64C7D41-58E8-734D-A0CA-979D0DF3B2C4}"/>
            </a:ext>
          </a:extLst>
        </xdr:cNvPr>
        <xdr:cNvSpPr txBox="1">
          <a:spLocks noChangeArrowheads="1"/>
        </xdr:cNvSpPr>
      </xdr:nvSpPr>
      <xdr:spPr bwMode="auto">
        <a:xfrm>
          <a:off x="6381240" y="196868540"/>
          <a:ext cx="88900" cy="179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87182"/>
    <xdr:sp macro="" textlink="">
      <xdr:nvSpPr>
        <xdr:cNvPr id="23" name="Text Box 6">
          <a:extLst>
            <a:ext uri="{FF2B5EF4-FFF2-40B4-BE49-F238E27FC236}">
              <a16:creationId xmlns:a16="http://schemas.microsoft.com/office/drawing/2014/main" id="{CE2E2718-3F29-344A-910D-721BD248037E}"/>
            </a:ext>
          </a:extLst>
        </xdr:cNvPr>
        <xdr:cNvSpPr txBox="1">
          <a:spLocks noChangeArrowheads="1"/>
        </xdr:cNvSpPr>
      </xdr:nvSpPr>
      <xdr:spPr bwMode="auto">
        <a:xfrm>
          <a:off x="6381240" y="194013358"/>
          <a:ext cx="88900" cy="187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87406"/>
    <xdr:sp macro="" textlink="">
      <xdr:nvSpPr>
        <xdr:cNvPr id="24" name="Text Box 6">
          <a:extLst>
            <a:ext uri="{FF2B5EF4-FFF2-40B4-BE49-F238E27FC236}">
              <a16:creationId xmlns:a16="http://schemas.microsoft.com/office/drawing/2014/main" id="{FD13876F-C340-6542-8CB5-50973C4A23F0}"/>
            </a:ext>
          </a:extLst>
        </xdr:cNvPr>
        <xdr:cNvSpPr txBox="1">
          <a:spLocks noChangeArrowheads="1"/>
        </xdr:cNvSpPr>
      </xdr:nvSpPr>
      <xdr:spPr bwMode="auto">
        <a:xfrm>
          <a:off x="6381240" y="194013358"/>
          <a:ext cx="88900" cy="187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25" name="Text Box 6">
          <a:extLst>
            <a:ext uri="{FF2B5EF4-FFF2-40B4-BE49-F238E27FC236}">
              <a16:creationId xmlns:a16="http://schemas.microsoft.com/office/drawing/2014/main" id="{4DB361E1-095F-744F-9724-3A187080D507}"/>
            </a:ext>
          </a:extLst>
        </xdr:cNvPr>
        <xdr:cNvSpPr txBox="1">
          <a:spLocks noChangeArrowheads="1"/>
        </xdr:cNvSpPr>
      </xdr:nvSpPr>
      <xdr:spPr bwMode="auto">
        <a:xfrm>
          <a:off x="6381240" y="194180219"/>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26" name="Text Box 6">
          <a:extLst>
            <a:ext uri="{FF2B5EF4-FFF2-40B4-BE49-F238E27FC236}">
              <a16:creationId xmlns:a16="http://schemas.microsoft.com/office/drawing/2014/main" id="{64348924-1D14-A345-B7FD-5B0A222086BD}"/>
            </a:ext>
          </a:extLst>
        </xdr:cNvPr>
        <xdr:cNvSpPr txBox="1">
          <a:spLocks noChangeArrowheads="1"/>
        </xdr:cNvSpPr>
      </xdr:nvSpPr>
      <xdr:spPr bwMode="auto">
        <a:xfrm>
          <a:off x="6381240" y="194180219"/>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79294"/>
    <xdr:sp macro="" textlink="">
      <xdr:nvSpPr>
        <xdr:cNvPr id="27" name="Text Box 6">
          <a:extLst>
            <a:ext uri="{FF2B5EF4-FFF2-40B4-BE49-F238E27FC236}">
              <a16:creationId xmlns:a16="http://schemas.microsoft.com/office/drawing/2014/main" id="{63DC3F53-056C-4642-BF28-A6362E6E8242}"/>
            </a:ext>
          </a:extLst>
        </xdr:cNvPr>
        <xdr:cNvSpPr txBox="1">
          <a:spLocks noChangeArrowheads="1"/>
        </xdr:cNvSpPr>
      </xdr:nvSpPr>
      <xdr:spPr bwMode="auto">
        <a:xfrm>
          <a:off x="6381240" y="194180219"/>
          <a:ext cx="88900" cy="179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28" name="Text Box 6">
          <a:extLst>
            <a:ext uri="{FF2B5EF4-FFF2-40B4-BE49-F238E27FC236}">
              <a16:creationId xmlns:a16="http://schemas.microsoft.com/office/drawing/2014/main" id="{166B6D0C-1921-A948-BD2E-768C3A1932C3}"/>
            </a:ext>
          </a:extLst>
        </xdr:cNvPr>
        <xdr:cNvSpPr txBox="1">
          <a:spLocks noChangeArrowheads="1"/>
        </xdr:cNvSpPr>
      </xdr:nvSpPr>
      <xdr:spPr bwMode="auto">
        <a:xfrm>
          <a:off x="6381240" y="194180219"/>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29" name="Text Box 6">
          <a:extLst>
            <a:ext uri="{FF2B5EF4-FFF2-40B4-BE49-F238E27FC236}">
              <a16:creationId xmlns:a16="http://schemas.microsoft.com/office/drawing/2014/main" id="{E72C6570-C372-D44F-AADF-A3D830B46A7E}"/>
            </a:ext>
          </a:extLst>
        </xdr:cNvPr>
        <xdr:cNvSpPr txBox="1">
          <a:spLocks noChangeArrowheads="1"/>
        </xdr:cNvSpPr>
      </xdr:nvSpPr>
      <xdr:spPr bwMode="auto">
        <a:xfrm>
          <a:off x="6381240" y="194180219"/>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79294"/>
    <xdr:sp macro="" textlink="">
      <xdr:nvSpPr>
        <xdr:cNvPr id="30" name="Text Box 6">
          <a:extLst>
            <a:ext uri="{FF2B5EF4-FFF2-40B4-BE49-F238E27FC236}">
              <a16:creationId xmlns:a16="http://schemas.microsoft.com/office/drawing/2014/main" id="{9359C244-8339-8A44-845E-3818259A802E}"/>
            </a:ext>
          </a:extLst>
        </xdr:cNvPr>
        <xdr:cNvSpPr txBox="1">
          <a:spLocks noChangeArrowheads="1"/>
        </xdr:cNvSpPr>
      </xdr:nvSpPr>
      <xdr:spPr bwMode="auto">
        <a:xfrm>
          <a:off x="6381240" y="194180219"/>
          <a:ext cx="88900" cy="179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31" name="Text Box 6">
          <a:extLst>
            <a:ext uri="{FF2B5EF4-FFF2-40B4-BE49-F238E27FC236}">
              <a16:creationId xmlns:a16="http://schemas.microsoft.com/office/drawing/2014/main" id="{F6313085-758D-804E-941D-2B14A55E112C}"/>
            </a:ext>
          </a:extLst>
        </xdr:cNvPr>
        <xdr:cNvSpPr txBox="1">
          <a:spLocks noChangeArrowheads="1"/>
        </xdr:cNvSpPr>
      </xdr:nvSpPr>
      <xdr:spPr bwMode="auto">
        <a:xfrm>
          <a:off x="6381240" y="19434708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32" name="Text Box 6">
          <a:extLst>
            <a:ext uri="{FF2B5EF4-FFF2-40B4-BE49-F238E27FC236}">
              <a16:creationId xmlns:a16="http://schemas.microsoft.com/office/drawing/2014/main" id="{E0060602-986A-3243-BEE8-FD9B9242DAA0}"/>
            </a:ext>
          </a:extLst>
        </xdr:cNvPr>
        <xdr:cNvSpPr txBox="1">
          <a:spLocks noChangeArrowheads="1"/>
        </xdr:cNvSpPr>
      </xdr:nvSpPr>
      <xdr:spPr bwMode="auto">
        <a:xfrm>
          <a:off x="6381240" y="194347080"/>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179294"/>
    <xdr:sp macro="" textlink="">
      <xdr:nvSpPr>
        <xdr:cNvPr id="33" name="Text Box 6">
          <a:extLst>
            <a:ext uri="{FF2B5EF4-FFF2-40B4-BE49-F238E27FC236}">
              <a16:creationId xmlns:a16="http://schemas.microsoft.com/office/drawing/2014/main" id="{136E33F5-E342-DD4D-BDDE-A43FA34ABE11}"/>
            </a:ext>
          </a:extLst>
        </xdr:cNvPr>
        <xdr:cNvSpPr txBox="1">
          <a:spLocks noChangeArrowheads="1"/>
        </xdr:cNvSpPr>
      </xdr:nvSpPr>
      <xdr:spPr bwMode="auto">
        <a:xfrm>
          <a:off x="6381240" y="194180219"/>
          <a:ext cx="88900" cy="179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34" name="Text Box 6">
          <a:extLst>
            <a:ext uri="{FF2B5EF4-FFF2-40B4-BE49-F238E27FC236}">
              <a16:creationId xmlns:a16="http://schemas.microsoft.com/office/drawing/2014/main" id="{DECD8851-3ADB-E140-B618-673EC4FF1CCC}"/>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35" name="Text Box 6">
          <a:extLst>
            <a:ext uri="{FF2B5EF4-FFF2-40B4-BE49-F238E27FC236}">
              <a16:creationId xmlns:a16="http://schemas.microsoft.com/office/drawing/2014/main" id="{A936B8A6-3C83-8840-93D6-7A11083110DB}"/>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36" name="Text Box 6">
          <a:extLst>
            <a:ext uri="{FF2B5EF4-FFF2-40B4-BE49-F238E27FC236}">
              <a16:creationId xmlns:a16="http://schemas.microsoft.com/office/drawing/2014/main" id="{C3BFA53B-21A7-D64E-A6D8-3DE61B52C39F}"/>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37" name="Text Box 6">
          <a:extLst>
            <a:ext uri="{FF2B5EF4-FFF2-40B4-BE49-F238E27FC236}">
              <a16:creationId xmlns:a16="http://schemas.microsoft.com/office/drawing/2014/main" id="{3EDC4037-F7D5-5746-9809-C0D0E454555A}"/>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38" name="Text Box 6">
          <a:extLst>
            <a:ext uri="{FF2B5EF4-FFF2-40B4-BE49-F238E27FC236}">
              <a16:creationId xmlns:a16="http://schemas.microsoft.com/office/drawing/2014/main" id="{83FAB487-6D4E-7543-A1B4-54BE661BEA73}"/>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39" name="Text Box 6">
          <a:extLst>
            <a:ext uri="{FF2B5EF4-FFF2-40B4-BE49-F238E27FC236}">
              <a16:creationId xmlns:a16="http://schemas.microsoft.com/office/drawing/2014/main" id="{B6D70E4F-5F73-5344-B9DC-F91F7137E0D9}"/>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40" name="Text Box 6">
          <a:extLst>
            <a:ext uri="{FF2B5EF4-FFF2-40B4-BE49-F238E27FC236}">
              <a16:creationId xmlns:a16="http://schemas.microsoft.com/office/drawing/2014/main" id="{B10F45A1-97ED-1A4F-8259-6DC2F7F0D019}"/>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41" name="Text Box 6">
          <a:extLst>
            <a:ext uri="{FF2B5EF4-FFF2-40B4-BE49-F238E27FC236}">
              <a16:creationId xmlns:a16="http://schemas.microsoft.com/office/drawing/2014/main" id="{2361DC92-86F9-AF4B-B280-38C26A717EBE}"/>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42" name="Text Box 6">
          <a:extLst>
            <a:ext uri="{FF2B5EF4-FFF2-40B4-BE49-F238E27FC236}">
              <a16:creationId xmlns:a16="http://schemas.microsoft.com/office/drawing/2014/main" id="{EDA8ED86-ACD7-FC42-83B3-04792E513F21}"/>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43" name="Text Box 6">
          <a:extLst>
            <a:ext uri="{FF2B5EF4-FFF2-40B4-BE49-F238E27FC236}">
              <a16:creationId xmlns:a16="http://schemas.microsoft.com/office/drawing/2014/main" id="{DBDED4AC-2C58-0449-B2BB-5AAA16A35E2E}"/>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44" name="Text Box 6">
          <a:extLst>
            <a:ext uri="{FF2B5EF4-FFF2-40B4-BE49-F238E27FC236}">
              <a16:creationId xmlns:a16="http://schemas.microsoft.com/office/drawing/2014/main" id="{BBD65671-8B68-A743-B8C1-D38745EDF192}"/>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45" name="Text Box 6">
          <a:extLst>
            <a:ext uri="{FF2B5EF4-FFF2-40B4-BE49-F238E27FC236}">
              <a16:creationId xmlns:a16="http://schemas.microsoft.com/office/drawing/2014/main" id="{EE14F60F-B290-C04F-8E0D-3FED5C112990}"/>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46" name="Text Box 6">
          <a:extLst>
            <a:ext uri="{FF2B5EF4-FFF2-40B4-BE49-F238E27FC236}">
              <a16:creationId xmlns:a16="http://schemas.microsoft.com/office/drawing/2014/main" id="{C8B9E058-EC88-984E-9834-298B8922A090}"/>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12700</xdr:colOff>
      <xdr:row>52</xdr:row>
      <xdr:rowOff>0</xdr:rowOff>
    </xdr:from>
    <xdr:ext cx="88900" cy="25400"/>
    <xdr:sp macro="" textlink="">
      <xdr:nvSpPr>
        <xdr:cNvPr id="47" name="Text Box 6">
          <a:extLst>
            <a:ext uri="{FF2B5EF4-FFF2-40B4-BE49-F238E27FC236}">
              <a16:creationId xmlns:a16="http://schemas.microsoft.com/office/drawing/2014/main" id="{071BF2C3-BC49-8140-8333-C5671A7FB32E}"/>
            </a:ext>
          </a:extLst>
        </xdr:cNvPr>
        <xdr:cNvSpPr txBox="1">
          <a:spLocks noChangeArrowheads="1"/>
        </xdr:cNvSpPr>
      </xdr:nvSpPr>
      <xdr:spPr bwMode="auto">
        <a:xfrm>
          <a:off x="6297809" y="14322263"/>
          <a:ext cx="88900"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view="pageBreakPreview" zoomScale="125" zoomScaleNormal="100" zoomScaleSheetLayoutView="100" workbookViewId="0">
      <selection activeCell="C28" sqref="C28"/>
    </sheetView>
  </sheetViews>
  <sheetFormatPr defaultColWidth="8.7109375" defaultRowHeight="12.75"/>
  <cols>
    <col min="1" max="1" width="4" customWidth="1"/>
    <col min="2" max="2" width="2.7109375" customWidth="1"/>
    <col min="3" max="3" width="44.7109375" customWidth="1"/>
    <col min="4" max="4" width="7" customWidth="1"/>
    <col min="5" max="5" width="21.85546875" customWidth="1"/>
    <col min="6" max="6" width="10.7109375" customWidth="1"/>
  </cols>
  <sheetData>
    <row r="1" spans="1:10" s="2" customFormat="1" ht="15.75">
      <c r="A1" s="6"/>
      <c r="C1" s="1"/>
      <c r="D1" s="1"/>
      <c r="E1" s="1"/>
      <c r="F1" s="3"/>
      <c r="G1" s="4"/>
      <c r="H1" s="4"/>
      <c r="I1" s="4"/>
      <c r="J1" s="5"/>
    </row>
    <row r="2" spans="1:10" s="2" customFormat="1" ht="15.75">
      <c r="A2" s="6"/>
      <c r="C2" s="1"/>
      <c r="D2" s="1"/>
      <c r="E2" s="1"/>
      <c r="F2" s="3"/>
      <c r="G2" s="4"/>
      <c r="H2" s="4"/>
      <c r="I2" s="4"/>
      <c r="J2" s="5"/>
    </row>
    <row r="3" spans="1:10" s="2" customFormat="1" ht="15.75">
      <c r="A3" s="6"/>
      <c r="C3" s="1"/>
      <c r="D3" s="1"/>
      <c r="E3" s="1"/>
      <c r="F3" s="3"/>
      <c r="G3" s="4"/>
      <c r="H3" s="4"/>
      <c r="I3" s="4"/>
      <c r="J3" s="5"/>
    </row>
    <row r="4" spans="1:10" s="2" customFormat="1" ht="15.75">
      <c r="A4" s="6"/>
      <c r="C4" s="1" t="s">
        <v>97</v>
      </c>
      <c r="D4" s="1"/>
      <c r="E4" s="1" t="s">
        <v>61</v>
      </c>
      <c r="F4" s="3"/>
      <c r="G4" s="4"/>
      <c r="H4" s="4"/>
      <c r="I4" s="4"/>
      <c r="J4" s="5"/>
    </row>
    <row r="5" spans="1:10" s="2" customFormat="1" ht="15.75">
      <c r="A5" s="6"/>
      <c r="C5" s="1"/>
      <c r="D5" s="1"/>
      <c r="E5" s="1"/>
      <c r="F5" s="3"/>
      <c r="G5" s="4"/>
      <c r="H5" s="4"/>
      <c r="I5" s="4"/>
      <c r="J5" s="5"/>
    </row>
    <row r="6" spans="1:10" s="2" customFormat="1" ht="15.75">
      <c r="A6" s="6"/>
      <c r="C6" s="1"/>
      <c r="D6" s="1"/>
      <c r="E6" s="1"/>
      <c r="F6" s="3"/>
      <c r="G6" s="4"/>
      <c r="H6" s="4"/>
      <c r="I6" s="4"/>
      <c r="J6" s="5"/>
    </row>
    <row r="7" spans="1:10" s="2" customFormat="1" ht="15.75">
      <c r="A7" s="6"/>
      <c r="C7" s="1"/>
      <c r="D7" s="1"/>
      <c r="E7" s="1"/>
      <c r="F7" s="3"/>
      <c r="G7" s="4"/>
      <c r="H7" s="4"/>
      <c r="I7" s="4"/>
      <c r="J7" s="5"/>
    </row>
    <row r="8" spans="1:10" s="2" customFormat="1" ht="15.75">
      <c r="A8" s="6"/>
      <c r="C8" s="1"/>
      <c r="D8" s="1"/>
      <c r="E8" s="1"/>
      <c r="F8" s="3"/>
      <c r="G8" s="4"/>
      <c r="H8" s="4"/>
      <c r="I8" s="4"/>
      <c r="J8" s="5"/>
    </row>
    <row r="9" spans="1:10">
      <c r="A9" s="6"/>
      <c r="B9" s="2"/>
      <c r="C9" s="2"/>
      <c r="D9" s="2"/>
      <c r="E9" s="2"/>
      <c r="F9" s="2"/>
    </row>
    <row r="10" spans="1:10">
      <c r="C10" s="138" t="s">
        <v>43</v>
      </c>
      <c r="D10" s="138"/>
      <c r="E10" s="138"/>
    </row>
    <row r="12" spans="1:10">
      <c r="A12" s="7"/>
      <c r="B12" s="2"/>
    </row>
    <row r="13" spans="1:10" ht="13.5" thickBot="1">
      <c r="A13" s="10" t="s">
        <v>44</v>
      </c>
      <c r="B13" s="2"/>
      <c r="C13" s="11" t="s">
        <v>45</v>
      </c>
      <c r="D13" s="9"/>
      <c r="E13" s="51">
        <f>'REKAPITULACIJA GRAĐ. OBRT. RADO'!E14</f>
        <v>0</v>
      </c>
      <c r="F13" s="2"/>
    </row>
    <row r="14" spans="1:10">
      <c r="A14" s="7"/>
      <c r="B14" s="2"/>
      <c r="C14" s="2"/>
      <c r="D14" s="2"/>
      <c r="E14" s="52"/>
    </row>
    <row r="15" spans="1:10">
      <c r="A15" s="7"/>
      <c r="B15" s="2"/>
      <c r="C15" s="12"/>
      <c r="D15" s="2"/>
      <c r="E15" s="52"/>
      <c r="F15" s="2"/>
    </row>
    <row r="16" spans="1:10" ht="13.5" thickBot="1">
      <c r="A16" s="7"/>
      <c r="B16" s="2"/>
      <c r="C16" s="8" t="s">
        <v>62</v>
      </c>
      <c r="D16" s="9"/>
      <c r="E16" s="51" t="e">
        <f>E13+#REF!</f>
        <v>#REF!</v>
      </c>
      <c r="F16" s="2"/>
    </row>
    <row r="17" spans="1:6" ht="13.5" thickBot="1">
      <c r="A17" s="7"/>
      <c r="B17" s="2"/>
      <c r="C17" s="9" t="s">
        <v>52</v>
      </c>
      <c r="D17" s="9"/>
      <c r="E17" s="51" t="e">
        <f>E16*0.25</f>
        <v>#REF!</v>
      </c>
      <c r="F17" s="2"/>
    </row>
    <row r="18" spans="1:6" ht="13.5" thickBot="1">
      <c r="A18" s="7"/>
      <c r="B18" s="2"/>
      <c r="C18" s="8" t="s">
        <v>53</v>
      </c>
      <c r="D18" s="9"/>
      <c r="E18" s="53" t="e">
        <f>E16+E17</f>
        <v>#REF!</v>
      </c>
    </row>
    <row r="19" spans="1:6">
      <c r="A19" s="7"/>
      <c r="B19" s="2"/>
      <c r="F19" s="2"/>
    </row>
    <row r="20" spans="1:6">
      <c r="A20" s="7"/>
      <c r="B20" s="2"/>
      <c r="F20" s="2"/>
    </row>
    <row r="22" spans="1:6">
      <c r="C22" s="139" t="s">
        <v>63</v>
      </c>
      <c r="D22" s="140"/>
      <c r="E22" s="140"/>
    </row>
    <row r="23" spans="1:6">
      <c r="C23" s="14"/>
      <c r="D23" s="14"/>
      <c r="E23" s="14"/>
    </row>
    <row r="24" spans="1:6">
      <c r="C24" s="14"/>
      <c r="D24" s="14"/>
      <c r="E24" s="14"/>
    </row>
    <row r="25" spans="1:6">
      <c r="C25" s="14"/>
      <c r="D25" s="14"/>
      <c r="E25" s="14"/>
    </row>
    <row r="26" spans="1:6">
      <c r="C26" s="14"/>
      <c r="D26" s="14"/>
      <c r="E26" s="14"/>
    </row>
    <row r="27" spans="1:6">
      <c r="C27" s="14"/>
      <c r="D27" s="14"/>
      <c r="E27" s="50"/>
    </row>
    <row r="28" spans="1:6">
      <c r="C28" s="14"/>
      <c r="D28" s="14"/>
      <c r="E28" s="14"/>
    </row>
    <row r="29" spans="1:6">
      <c r="C29" s="14"/>
      <c r="D29" s="14"/>
      <c r="E29" s="14"/>
    </row>
    <row r="30" spans="1:6">
      <c r="C30" s="14"/>
      <c r="D30" s="14"/>
      <c r="E30" s="14"/>
    </row>
    <row r="32" spans="1:6">
      <c r="E32" s="49"/>
    </row>
  </sheetData>
  <mergeCells count="2">
    <mergeCell ref="C10:E10"/>
    <mergeCell ref="C22:E2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6"/>
  <sheetViews>
    <sheetView tabSelected="1" view="pageBreakPreview" zoomScaleNormal="100" zoomScaleSheetLayoutView="100" workbookViewId="0">
      <selection activeCell="E19" sqref="E19"/>
    </sheetView>
  </sheetViews>
  <sheetFormatPr defaultColWidth="8.7109375" defaultRowHeight="12.75"/>
  <cols>
    <col min="1" max="1" width="4" customWidth="1"/>
    <col min="2" max="2" width="2.7109375" customWidth="1"/>
    <col min="3" max="3" width="44.7109375" customWidth="1"/>
    <col min="4" max="4" width="7" customWidth="1"/>
    <col min="5" max="5" width="15.7109375" style="13" customWidth="1"/>
    <col min="6" max="6" width="10.7109375" customWidth="1"/>
    <col min="15" max="15" width="14" customWidth="1"/>
  </cols>
  <sheetData>
    <row r="2" spans="1:6">
      <c r="A2" s="6"/>
      <c r="B2" s="2"/>
      <c r="C2" s="2"/>
      <c r="D2" s="2"/>
      <c r="F2" s="2"/>
    </row>
    <row r="3" spans="1:6">
      <c r="C3" s="138" t="s">
        <v>6</v>
      </c>
      <c r="D3" s="138"/>
      <c r="E3" s="138"/>
    </row>
    <row r="4" spans="1:6">
      <c r="C4" s="15"/>
      <c r="D4" s="15"/>
      <c r="E4" s="47"/>
    </row>
    <row r="5" spans="1:6">
      <c r="C5" s="15"/>
      <c r="D5" s="15"/>
      <c r="E5" s="47"/>
    </row>
    <row r="6" spans="1:6">
      <c r="A6" s="13" t="s">
        <v>46</v>
      </c>
      <c r="C6" s="13" t="s">
        <v>45</v>
      </c>
    </row>
    <row r="7" spans="1:6">
      <c r="A7" s="7"/>
      <c r="B7" s="2"/>
      <c r="E7" s="57"/>
    </row>
    <row r="8" spans="1:6">
      <c r="A8" s="7"/>
      <c r="B8" s="2"/>
      <c r="C8" s="2"/>
      <c r="D8" s="2"/>
      <c r="E8" s="57"/>
    </row>
    <row r="9" spans="1:6">
      <c r="A9" s="10"/>
      <c r="B9" s="2"/>
      <c r="C9" s="55" t="s">
        <v>35</v>
      </c>
      <c r="D9" s="56"/>
      <c r="E9" s="58">
        <f>'GRAĐ. OBRT. RADOVI CJELOVITA '!F84</f>
        <v>0</v>
      </c>
      <c r="F9" s="2"/>
    </row>
    <row r="10" spans="1:6">
      <c r="A10" s="7"/>
      <c r="B10" s="2"/>
      <c r="C10" s="2"/>
      <c r="D10" s="2"/>
      <c r="E10" s="57"/>
    </row>
    <row r="11" spans="1:6">
      <c r="A11" s="7"/>
      <c r="B11" s="2"/>
      <c r="C11" s="85" t="s">
        <v>83</v>
      </c>
      <c r="D11" s="85"/>
      <c r="E11" s="82"/>
    </row>
    <row r="12" spans="1:6">
      <c r="A12" s="7"/>
      <c r="B12" s="2"/>
      <c r="C12" s="12"/>
      <c r="D12" s="2"/>
      <c r="E12" s="57"/>
      <c r="F12" s="2"/>
    </row>
    <row r="13" spans="1:6" ht="13.5" thickBot="1">
      <c r="A13" s="7"/>
      <c r="B13" s="2"/>
      <c r="C13" s="2"/>
      <c r="D13" s="2"/>
      <c r="E13" s="57"/>
    </row>
    <row r="14" spans="1:6" ht="13.5" thickBot="1">
      <c r="A14" s="7"/>
      <c r="B14" s="2"/>
      <c r="C14" s="22" t="s">
        <v>51</v>
      </c>
      <c r="D14" s="21"/>
      <c r="E14" s="59">
        <f>SUM(E8:E13)</f>
        <v>0</v>
      </c>
      <c r="F14" s="2"/>
    </row>
    <row r="15" spans="1:6">
      <c r="A15" s="7"/>
      <c r="B15" s="2"/>
      <c r="C15" s="2"/>
      <c r="D15" s="2"/>
      <c r="E15" s="48"/>
    </row>
    <row r="16" spans="1:6">
      <c r="A16" s="7"/>
      <c r="B16" s="2"/>
      <c r="C16" s="2"/>
      <c r="D16" s="2"/>
    </row>
  </sheetData>
  <mergeCells count="1">
    <mergeCell ref="C3:E3"/>
  </mergeCells>
  <pageMargins left="0.8125" right="0.7" top="1.03125" bottom="0.75" header="0.3" footer="0.3"/>
  <pageSetup paperSize="9" scale="93" orientation="portrait" horizontalDpi="4294967294" verticalDpi="1200" copies="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2"/>
  <sheetViews>
    <sheetView view="pageBreakPreview" topLeftCell="B1" zoomScale="125" zoomScaleNormal="125" zoomScaleSheetLayoutView="125" workbookViewId="0">
      <selection activeCell="B112" sqref="B112"/>
    </sheetView>
  </sheetViews>
  <sheetFormatPr defaultColWidth="8.7109375" defaultRowHeight="12.75"/>
  <cols>
    <col min="1" max="1" width="4" style="30" customWidth="1"/>
    <col min="2" max="2" width="53.5703125" style="30" customWidth="1"/>
    <col min="3" max="3" width="5.140625" style="31" customWidth="1"/>
    <col min="4" max="4" width="9.140625" style="86" bestFit="1" customWidth="1"/>
    <col min="5" max="5" width="9.140625" style="40" customWidth="1"/>
    <col min="6" max="6" width="11.28515625" style="36" customWidth="1"/>
    <col min="7" max="7" width="27.42578125" style="30" customWidth="1"/>
    <col min="8" max="16384" width="8.7109375" style="30"/>
  </cols>
  <sheetData>
    <row r="1" spans="1:6">
      <c r="A1" s="28" t="s">
        <v>46</v>
      </c>
      <c r="B1" s="28" t="s">
        <v>45</v>
      </c>
      <c r="C1" s="29" t="s">
        <v>9</v>
      </c>
      <c r="D1" s="44" t="s">
        <v>10</v>
      </c>
      <c r="E1" s="39" t="s">
        <v>11</v>
      </c>
      <c r="F1" s="44" t="s">
        <v>12</v>
      </c>
    </row>
    <row r="3" spans="1:6">
      <c r="A3" s="37" t="s">
        <v>7</v>
      </c>
      <c r="B3" s="110" t="s">
        <v>28</v>
      </c>
      <c r="C3" s="19"/>
      <c r="D3" s="16"/>
      <c r="E3" s="41"/>
      <c r="F3" s="17"/>
    </row>
    <row r="4" spans="1:6">
      <c r="A4" s="20"/>
      <c r="B4" s="111"/>
      <c r="C4" s="19"/>
      <c r="D4" s="16"/>
      <c r="E4" s="41"/>
      <c r="F4" s="17"/>
    </row>
    <row r="5" spans="1:6" ht="165.75">
      <c r="A5" s="20"/>
      <c r="B5" s="112" t="s">
        <v>47</v>
      </c>
    </row>
    <row r="6" spans="1:6" ht="38.25">
      <c r="A6" s="20"/>
      <c r="B6" s="112" t="s">
        <v>95</v>
      </c>
    </row>
    <row r="7" spans="1:6" ht="25.5">
      <c r="A7" s="20"/>
      <c r="B7" s="112" t="s">
        <v>96</v>
      </c>
    </row>
    <row r="8" spans="1:6" ht="12.75" customHeight="1">
      <c r="A8" s="20"/>
      <c r="B8" s="112"/>
    </row>
    <row r="9" spans="1:6">
      <c r="A9" s="38"/>
      <c r="B9" s="113" t="s">
        <v>13</v>
      </c>
      <c r="C9" s="18"/>
      <c r="D9" s="87"/>
      <c r="E9" s="24"/>
      <c r="F9" s="16"/>
    </row>
    <row r="10" spans="1:6">
      <c r="A10" s="20"/>
      <c r="B10" s="112"/>
      <c r="C10" s="18"/>
      <c r="D10" s="87"/>
      <c r="E10" s="24"/>
      <c r="F10" s="16"/>
    </row>
    <row r="11" spans="1:6">
      <c r="A11" s="20" t="s">
        <v>1</v>
      </c>
      <c r="B11" s="114" t="s">
        <v>14</v>
      </c>
      <c r="C11" s="18"/>
      <c r="D11" s="87"/>
      <c r="E11" s="24"/>
      <c r="F11" s="16"/>
    </row>
    <row r="12" spans="1:6" ht="38.25">
      <c r="A12" s="20"/>
      <c r="B12" s="114" t="s">
        <v>15</v>
      </c>
      <c r="C12" s="18"/>
      <c r="D12" s="87"/>
      <c r="E12" s="24"/>
      <c r="F12" s="16"/>
    </row>
    <row r="13" spans="1:6" ht="12.75" customHeight="1">
      <c r="A13" s="20"/>
      <c r="B13" s="115"/>
      <c r="C13" s="18"/>
      <c r="D13" s="87"/>
      <c r="E13" s="24"/>
      <c r="F13" s="16"/>
    </row>
    <row r="14" spans="1:6">
      <c r="A14" s="20" t="s">
        <v>3</v>
      </c>
      <c r="B14" s="114" t="s">
        <v>16</v>
      </c>
      <c r="C14" s="18"/>
      <c r="D14" s="87"/>
      <c r="E14" s="24"/>
      <c r="F14" s="16"/>
    </row>
    <row r="15" spans="1:6" ht="51">
      <c r="A15" s="20"/>
      <c r="B15" s="114" t="s">
        <v>17</v>
      </c>
      <c r="C15" s="18"/>
      <c r="D15" s="87"/>
      <c r="E15" s="24"/>
      <c r="F15" s="16"/>
    </row>
    <row r="16" spans="1:6">
      <c r="A16" s="20"/>
      <c r="B16" s="115"/>
      <c r="C16" s="18"/>
      <c r="D16" s="87"/>
      <c r="E16" s="24"/>
      <c r="F16" s="16"/>
    </row>
    <row r="17" spans="1:10">
      <c r="A17" s="20" t="s">
        <v>4</v>
      </c>
      <c r="B17" s="114" t="s">
        <v>18</v>
      </c>
      <c r="C17" s="18"/>
      <c r="D17" s="87"/>
      <c r="E17" s="24"/>
      <c r="F17" s="16"/>
    </row>
    <row r="18" spans="1:10" ht="114.75">
      <c r="A18" s="20"/>
      <c r="B18" s="112" t="s">
        <v>48</v>
      </c>
      <c r="C18" s="18"/>
      <c r="D18" s="87"/>
      <c r="E18" s="24"/>
      <c r="F18" s="46"/>
    </row>
    <row r="19" spans="1:10">
      <c r="B19" s="112"/>
      <c r="C19" s="19"/>
      <c r="D19" s="16"/>
      <c r="E19" s="24"/>
      <c r="F19" s="16"/>
    </row>
    <row r="20" spans="1:10">
      <c r="A20" s="20" t="s">
        <v>2</v>
      </c>
      <c r="B20" s="114" t="s">
        <v>19</v>
      </c>
      <c r="C20" s="19"/>
      <c r="D20" s="16"/>
      <c r="E20" s="24"/>
      <c r="F20" s="16"/>
    </row>
    <row r="21" spans="1:10" ht="51">
      <c r="A21" s="20"/>
      <c r="B21" s="114" t="s">
        <v>30</v>
      </c>
      <c r="C21" s="19"/>
      <c r="D21" s="16"/>
      <c r="E21" s="24"/>
      <c r="F21" s="16"/>
    </row>
    <row r="22" spans="1:10">
      <c r="A22" s="20"/>
      <c r="B22" s="112"/>
      <c r="C22" s="19"/>
      <c r="D22" s="16"/>
      <c r="E22" s="24"/>
      <c r="F22" s="16"/>
    </row>
    <row r="23" spans="1:10">
      <c r="A23" s="20" t="s">
        <v>5</v>
      </c>
      <c r="B23" s="114" t="s">
        <v>20</v>
      </c>
      <c r="C23" s="19"/>
      <c r="D23" s="16"/>
      <c r="E23" s="24"/>
      <c r="F23" s="16"/>
    </row>
    <row r="24" spans="1:10" ht="165.75">
      <c r="A24" s="20"/>
      <c r="B24" s="114" t="s">
        <v>31</v>
      </c>
      <c r="C24" s="19"/>
      <c r="D24" s="16"/>
      <c r="E24" s="24"/>
      <c r="F24" s="16"/>
    </row>
    <row r="25" spans="1:10" ht="89.25">
      <c r="A25" s="20"/>
      <c r="B25" s="114" t="s">
        <v>32</v>
      </c>
      <c r="C25" s="19"/>
      <c r="D25" s="16"/>
      <c r="E25" s="24"/>
      <c r="F25" s="16"/>
    </row>
    <row r="26" spans="1:10" ht="89.25">
      <c r="B26" s="112" t="s">
        <v>21</v>
      </c>
      <c r="C26" s="19"/>
      <c r="D26" s="16"/>
      <c r="E26" s="24"/>
      <c r="F26" s="16"/>
    </row>
    <row r="27" spans="1:10" ht="12.75" customHeight="1">
      <c r="B27" s="112"/>
      <c r="C27" s="19"/>
      <c r="D27" s="16"/>
      <c r="E27" s="24"/>
      <c r="F27" s="16"/>
    </row>
    <row r="28" spans="1:10">
      <c r="A28" s="20" t="s">
        <v>29</v>
      </c>
      <c r="B28" s="114" t="s">
        <v>22</v>
      </c>
      <c r="C28" s="19"/>
      <c r="D28" s="16"/>
      <c r="E28" s="24"/>
      <c r="F28" s="16"/>
    </row>
    <row r="29" spans="1:10" ht="54.75" customHeight="1">
      <c r="A29" s="20"/>
      <c r="B29" s="114" t="s">
        <v>57</v>
      </c>
      <c r="C29" s="19"/>
      <c r="D29" s="16"/>
      <c r="E29" s="24"/>
      <c r="F29" s="16"/>
      <c r="G29" s="26"/>
    </row>
    <row r="30" spans="1:10" s="25" customFormat="1" ht="12.75" customHeight="1">
      <c r="A30" s="20"/>
      <c r="C30" s="32"/>
      <c r="D30" s="88"/>
      <c r="E30" s="42"/>
      <c r="F30" s="33"/>
      <c r="G30" s="34"/>
      <c r="H30" s="34"/>
      <c r="I30" s="34"/>
      <c r="J30" s="35"/>
    </row>
    <row r="31" spans="1:10" ht="12.75" customHeight="1">
      <c r="A31" s="38"/>
      <c r="B31" s="116" t="s">
        <v>56</v>
      </c>
    </row>
    <row r="32" spans="1:10">
      <c r="A32" s="38"/>
      <c r="B32" s="116" t="s">
        <v>23</v>
      </c>
      <c r="C32" s="27"/>
      <c r="D32" s="89"/>
      <c r="E32" s="43"/>
      <c r="F32" s="45"/>
    </row>
    <row r="33" spans="1:6" ht="267.75">
      <c r="A33" s="20">
        <v>1</v>
      </c>
      <c r="B33" s="112" t="s">
        <v>50</v>
      </c>
      <c r="C33" s="19"/>
      <c r="D33" s="16"/>
      <c r="E33" s="24"/>
    </row>
    <row r="34" spans="1:6" ht="12.75" customHeight="1">
      <c r="A34" s="20"/>
      <c r="B34" s="114" t="s">
        <v>24</v>
      </c>
      <c r="C34" s="23"/>
      <c r="D34" s="16"/>
      <c r="E34" s="24"/>
      <c r="F34" s="16"/>
    </row>
    <row r="35" spans="1:6" ht="12.75" customHeight="1">
      <c r="A35" s="20"/>
      <c r="B35" s="114"/>
      <c r="C35" s="19"/>
      <c r="D35" s="16"/>
      <c r="E35" s="24"/>
      <c r="F35" s="16"/>
    </row>
    <row r="36" spans="1:6" ht="38.25">
      <c r="A36" s="20" t="s">
        <v>3</v>
      </c>
      <c r="B36" s="114" t="s">
        <v>25</v>
      </c>
      <c r="C36" s="19"/>
      <c r="D36" s="16"/>
      <c r="E36" s="24"/>
      <c r="F36" s="16"/>
    </row>
    <row r="37" spans="1:6">
      <c r="A37" s="20"/>
      <c r="B37" s="114" t="s">
        <v>34</v>
      </c>
      <c r="C37" s="23"/>
      <c r="D37" s="16"/>
      <c r="E37" s="24"/>
      <c r="F37" s="16"/>
    </row>
    <row r="38" spans="1:6" ht="12.75" customHeight="1">
      <c r="A38" s="20"/>
      <c r="B38" s="114"/>
      <c r="E38" s="24"/>
      <c r="F38" s="16"/>
    </row>
    <row r="39" spans="1:6" ht="129" customHeight="1">
      <c r="A39" s="20" t="s">
        <v>4</v>
      </c>
      <c r="B39" s="114" t="s">
        <v>49</v>
      </c>
      <c r="C39" s="19"/>
      <c r="D39" s="16"/>
      <c r="E39" s="24"/>
      <c r="F39" s="16"/>
    </row>
    <row r="40" spans="1:6">
      <c r="A40" s="20"/>
      <c r="B40" s="114" t="s">
        <v>26</v>
      </c>
      <c r="C40" s="23"/>
      <c r="D40" s="16"/>
      <c r="E40" s="24"/>
      <c r="F40" s="16"/>
    </row>
    <row r="41" spans="1:6" ht="12.75" customHeight="1">
      <c r="A41" s="20"/>
      <c r="B41" s="117"/>
      <c r="C41" s="19"/>
      <c r="D41" s="16"/>
      <c r="E41" s="24"/>
      <c r="F41" s="16"/>
    </row>
    <row r="42" spans="1:6" ht="38.25">
      <c r="B42" s="112" t="s">
        <v>33</v>
      </c>
      <c r="C42" s="19"/>
      <c r="D42" s="16"/>
      <c r="E42" s="24"/>
      <c r="F42" s="16"/>
    </row>
    <row r="43" spans="1:6" ht="25.5">
      <c r="A43" s="20" t="s">
        <v>2</v>
      </c>
      <c r="B43" s="114" t="s">
        <v>27</v>
      </c>
      <c r="C43" s="23"/>
      <c r="D43" s="16"/>
      <c r="E43" s="24"/>
      <c r="F43" s="16"/>
    </row>
    <row r="44" spans="1:6" ht="12.75" customHeight="1">
      <c r="A44" s="20"/>
      <c r="B44" s="114"/>
      <c r="C44" s="19"/>
      <c r="D44" s="16"/>
      <c r="E44" s="24"/>
      <c r="F44" s="16"/>
    </row>
    <row r="45" spans="1:6" ht="51">
      <c r="A45" s="20" t="s">
        <v>5</v>
      </c>
      <c r="B45" s="112" t="s">
        <v>54</v>
      </c>
      <c r="C45" s="19"/>
      <c r="D45" s="16"/>
      <c r="E45" s="24"/>
      <c r="F45" s="16"/>
    </row>
    <row r="46" spans="1:6" ht="25.5">
      <c r="A46" s="20"/>
      <c r="B46" s="112" t="s">
        <v>55</v>
      </c>
      <c r="C46" s="23"/>
      <c r="D46" s="16"/>
      <c r="E46" s="24"/>
      <c r="F46" s="16"/>
    </row>
    <row r="47" spans="1:6">
      <c r="A47" s="20" t="s">
        <v>29</v>
      </c>
      <c r="B47" s="112" t="s">
        <v>60</v>
      </c>
      <c r="C47" s="19"/>
      <c r="D47" s="16"/>
      <c r="E47" s="24"/>
      <c r="F47" s="16"/>
    </row>
    <row r="48" spans="1:6">
      <c r="A48" s="20"/>
      <c r="B48" s="112"/>
      <c r="C48" s="19"/>
      <c r="D48" s="16"/>
      <c r="E48" s="24"/>
      <c r="F48" s="16"/>
    </row>
    <row r="49" spans="1:10" ht="38.25">
      <c r="A49" s="20"/>
      <c r="B49" s="118" t="s">
        <v>94</v>
      </c>
      <c r="C49" s="19"/>
      <c r="D49" s="16"/>
      <c r="E49" s="24"/>
      <c r="F49" s="16"/>
    </row>
    <row r="50" spans="1:10">
      <c r="A50" s="20"/>
      <c r="B50" s="118"/>
      <c r="C50" s="19"/>
      <c r="D50" s="16"/>
      <c r="E50" s="24"/>
      <c r="F50" s="16"/>
    </row>
    <row r="51" spans="1:10" ht="12.75" customHeight="1">
      <c r="A51" s="20"/>
      <c r="B51" s="112"/>
      <c r="C51" s="19"/>
      <c r="D51" s="16"/>
      <c r="E51" s="24"/>
      <c r="F51" s="16"/>
    </row>
    <row r="52" spans="1:10">
      <c r="A52" s="62" t="s">
        <v>3</v>
      </c>
      <c r="B52" s="119" t="s">
        <v>35</v>
      </c>
      <c r="C52" s="63"/>
      <c r="D52" s="44"/>
      <c r="E52" s="5"/>
      <c r="F52" s="5"/>
    </row>
    <row r="53" spans="1:10">
      <c r="A53" s="64"/>
      <c r="B53" s="65"/>
      <c r="C53" s="63"/>
      <c r="D53" s="44"/>
      <c r="E53" s="5"/>
      <c r="F53" s="5"/>
      <c r="G53" s="54"/>
      <c r="H53" s="54"/>
      <c r="I53" s="54"/>
      <c r="J53" s="54"/>
    </row>
    <row r="54" spans="1:10" ht="63.75">
      <c r="A54" s="64"/>
      <c r="B54" s="65" t="s">
        <v>64</v>
      </c>
      <c r="C54" s="63"/>
      <c r="D54" s="44"/>
      <c r="E54" s="5"/>
      <c r="F54" s="5"/>
    </row>
    <row r="55" spans="1:10">
      <c r="A55" s="64"/>
      <c r="B55" s="65"/>
      <c r="C55" s="63"/>
      <c r="D55" s="44"/>
      <c r="E55" s="5"/>
      <c r="F55" s="5"/>
    </row>
    <row r="56" spans="1:10" ht="51">
      <c r="A56" s="64" t="s">
        <v>36</v>
      </c>
      <c r="B56" s="120" t="s">
        <v>105</v>
      </c>
      <c r="C56" s="66" t="s">
        <v>59</v>
      </c>
      <c r="D56" s="90">
        <v>130</v>
      </c>
      <c r="E56" s="67"/>
      <c r="F56" s="67"/>
    </row>
    <row r="57" spans="1:10">
      <c r="A57" s="64"/>
      <c r="B57" s="65"/>
      <c r="C57" s="63"/>
      <c r="D57" s="44"/>
      <c r="E57" s="5"/>
      <c r="F57" s="5"/>
    </row>
    <row r="58" spans="1:10" ht="25.5">
      <c r="A58" s="64" t="s">
        <v>37</v>
      </c>
      <c r="B58" s="121" t="s">
        <v>65</v>
      </c>
      <c r="C58" s="63" t="s">
        <v>0</v>
      </c>
      <c r="D58" s="44">
        <v>190</v>
      </c>
      <c r="E58" s="5"/>
      <c r="F58" s="5"/>
    </row>
    <row r="59" spans="1:10">
      <c r="A59" s="64"/>
      <c r="B59" s="121"/>
      <c r="C59" s="63"/>
      <c r="D59" s="44"/>
      <c r="E59" s="5"/>
      <c r="F59" s="5"/>
    </row>
    <row r="60" spans="1:10" ht="51">
      <c r="A60" s="64" t="s">
        <v>38</v>
      </c>
      <c r="B60" s="122" t="s">
        <v>66</v>
      </c>
      <c r="C60" s="68"/>
      <c r="D60" s="44"/>
      <c r="E60" s="5"/>
      <c r="F60" s="5"/>
    </row>
    <row r="61" spans="1:10" ht="51">
      <c r="A61" s="64"/>
      <c r="B61" s="123" t="s">
        <v>67</v>
      </c>
      <c r="C61" s="69"/>
      <c r="D61" s="44"/>
      <c r="E61" s="5"/>
      <c r="F61" s="5"/>
    </row>
    <row r="62" spans="1:10" ht="89.25">
      <c r="A62" s="64"/>
      <c r="B62" s="124" t="s">
        <v>68</v>
      </c>
      <c r="C62" s="69"/>
      <c r="D62" s="44"/>
      <c r="E62" s="5"/>
      <c r="F62" s="5"/>
    </row>
    <row r="63" spans="1:10" ht="25.5">
      <c r="A63" s="64"/>
      <c r="B63" s="124" t="s">
        <v>69</v>
      </c>
      <c r="C63" s="69"/>
      <c r="D63" s="44"/>
      <c r="E63" s="5"/>
      <c r="F63" s="5"/>
    </row>
    <row r="64" spans="1:10">
      <c r="A64" s="64"/>
      <c r="B64" s="125" t="s">
        <v>70</v>
      </c>
      <c r="C64" s="69" t="s">
        <v>0</v>
      </c>
      <c r="D64" s="44">
        <v>190</v>
      </c>
      <c r="E64" s="5"/>
      <c r="F64" s="5"/>
    </row>
    <row r="65" spans="1:6">
      <c r="A65" s="64"/>
      <c r="B65" s="125"/>
      <c r="C65" s="69"/>
      <c r="D65" s="44"/>
      <c r="E65" s="5"/>
      <c r="F65" s="5"/>
    </row>
    <row r="66" spans="1:6" ht="38.25">
      <c r="A66" s="94" t="s">
        <v>39</v>
      </c>
      <c r="B66" s="109" t="s">
        <v>71</v>
      </c>
      <c r="C66" s="2"/>
      <c r="D66" s="44"/>
      <c r="E66" s="5"/>
      <c r="F66" s="5"/>
    </row>
    <row r="67" spans="1:6" ht="51">
      <c r="A67" s="94"/>
      <c r="B67" s="95" t="s">
        <v>72</v>
      </c>
      <c r="C67" s="5" t="s">
        <v>0</v>
      </c>
      <c r="D67" s="44">
        <v>5</v>
      </c>
      <c r="E67" s="5"/>
      <c r="F67" s="5"/>
    </row>
    <row r="68" spans="1:6" ht="38.25">
      <c r="A68" s="94"/>
      <c r="B68" s="95" t="s">
        <v>73</v>
      </c>
      <c r="C68" s="5" t="s">
        <v>0</v>
      </c>
      <c r="D68" s="44">
        <v>5</v>
      </c>
      <c r="E68" s="5"/>
      <c r="F68" s="5"/>
    </row>
    <row r="69" spans="1:6" ht="38.25">
      <c r="A69" s="94"/>
      <c r="B69" s="95" t="s">
        <v>74</v>
      </c>
      <c r="C69" s="5" t="s">
        <v>0</v>
      </c>
      <c r="D69" s="44">
        <v>5</v>
      </c>
      <c r="E69" s="5"/>
      <c r="F69" s="5"/>
    </row>
    <row r="70" spans="1:6">
      <c r="A70" s="64"/>
      <c r="B70" s="125"/>
      <c r="C70" s="69"/>
      <c r="D70" s="44"/>
      <c r="E70" s="5"/>
      <c r="F70" s="5"/>
    </row>
    <row r="71" spans="1:6" ht="25.5">
      <c r="A71" s="64" t="s">
        <v>40</v>
      </c>
      <c r="B71" s="65" t="s">
        <v>75</v>
      </c>
      <c r="C71" s="63"/>
      <c r="D71" s="44"/>
      <c r="E71" s="5"/>
      <c r="F71" s="5"/>
    </row>
    <row r="72" spans="1:6">
      <c r="A72" s="64"/>
      <c r="B72" s="65" t="s">
        <v>76</v>
      </c>
      <c r="C72" s="63" t="s">
        <v>59</v>
      </c>
      <c r="D72" s="44">
        <v>130</v>
      </c>
      <c r="E72" s="5"/>
      <c r="F72" s="5"/>
    </row>
    <row r="73" spans="1:6">
      <c r="A73" s="64"/>
      <c r="B73" s="65" t="s">
        <v>77</v>
      </c>
      <c r="C73" s="63" t="s">
        <v>59</v>
      </c>
      <c r="D73" s="44">
        <v>130</v>
      </c>
      <c r="E73" s="5"/>
      <c r="F73" s="5"/>
    </row>
    <row r="74" spans="1:6">
      <c r="A74" s="64"/>
      <c r="B74" s="65" t="s">
        <v>78</v>
      </c>
      <c r="C74" s="63" t="s">
        <v>59</v>
      </c>
      <c r="D74" s="44">
        <v>130</v>
      </c>
      <c r="E74" s="5"/>
      <c r="F74" s="5"/>
    </row>
    <row r="75" spans="1:6">
      <c r="A75" s="64"/>
      <c r="B75" s="65" t="s">
        <v>79</v>
      </c>
      <c r="C75" s="63" t="s">
        <v>59</v>
      </c>
      <c r="D75" s="44">
        <v>130</v>
      </c>
      <c r="E75" s="5"/>
      <c r="F75" s="5"/>
    </row>
    <row r="76" spans="1:6">
      <c r="A76" s="64"/>
      <c r="B76" s="109" t="s">
        <v>80</v>
      </c>
      <c r="C76" s="2" t="s">
        <v>8</v>
      </c>
      <c r="D76" s="44">
        <v>15</v>
      </c>
      <c r="E76" s="5"/>
      <c r="F76" s="5"/>
    </row>
    <row r="77" spans="1:6">
      <c r="A77" s="63"/>
      <c r="B77" s="109" t="s">
        <v>81</v>
      </c>
      <c r="C77" s="2" t="s">
        <v>8</v>
      </c>
      <c r="D77" s="97">
        <v>3</v>
      </c>
      <c r="E77" s="2"/>
      <c r="F77" s="5"/>
    </row>
    <row r="78" spans="1:6" ht="13.5" thickBot="1">
      <c r="A78" s="70"/>
      <c r="B78" s="96" t="s">
        <v>82</v>
      </c>
      <c r="C78" s="71" t="s">
        <v>8</v>
      </c>
      <c r="D78" s="98">
        <v>2</v>
      </c>
      <c r="E78" s="71"/>
      <c r="F78" s="72"/>
    </row>
    <row r="79" spans="1:6" ht="13.5" thickTop="1">
      <c r="A79" s="63"/>
      <c r="B79" s="109"/>
      <c r="C79" s="2"/>
      <c r="D79" s="97"/>
      <c r="E79" s="2"/>
      <c r="F79" s="5"/>
    </row>
    <row r="80" spans="1:6" ht="51">
      <c r="A80" s="63" t="s">
        <v>58</v>
      </c>
      <c r="B80" s="95" t="s">
        <v>106</v>
      </c>
      <c r="C80" s="69"/>
      <c r="D80" s="97"/>
      <c r="E80" s="2"/>
      <c r="F80" s="5"/>
    </row>
    <row r="81" spans="1:6">
      <c r="A81" s="63"/>
      <c r="B81" s="95" t="s">
        <v>107</v>
      </c>
      <c r="C81" s="69" t="s">
        <v>8</v>
      </c>
      <c r="D81" s="97">
        <v>3</v>
      </c>
      <c r="E81" s="2"/>
      <c r="F81" s="5"/>
    </row>
    <row r="82" spans="1:6">
      <c r="A82" s="63"/>
      <c r="B82" s="95" t="s">
        <v>108</v>
      </c>
      <c r="C82" s="99" t="s">
        <v>8</v>
      </c>
      <c r="D82" s="97">
        <v>2</v>
      </c>
      <c r="E82" s="2"/>
      <c r="F82" s="5"/>
    </row>
    <row r="83" spans="1:6">
      <c r="A83" s="63"/>
      <c r="B83" s="109"/>
      <c r="C83" s="2"/>
      <c r="D83" s="97"/>
      <c r="E83" s="2"/>
      <c r="F83" s="5"/>
    </row>
    <row r="84" spans="1:6">
      <c r="A84" s="83"/>
      <c r="B84" s="126" t="s">
        <v>93</v>
      </c>
      <c r="C84" s="83"/>
      <c r="D84" s="92"/>
      <c r="E84" s="84"/>
      <c r="F84" s="84"/>
    </row>
    <row r="85" spans="1:6">
      <c r="A85" s="63"/>
      <c r="B85" s="74"/>
      <c r="C85" s="63"/>
      <c r="D85" s="44"/>
      <c r="E85" s="5"/>
      <c r="F85" s="5"/>
    </row>
    <row r="86" spans="1:6">
      <c r="A86" s="63"/>
      <c r="B86" s="74"/>
      <c r="C86" s="63"/>
      <c r="D86" s="44"/>
      <c r="E86" s="5"/>
      <c r="F86" s="5"/>
    </row>
    <row r="87" spans="1:6">
      <c r="A87" s="63"/>
      <c r="B87" s="127" t="s">
        <v>104</v>
      </c>
      <c r="C87" s="63"/>
      <c r="D87" s="44"/>
      <c r="E87" s="5"/>
      <c r="F87" s="5"/>
    </row>
    <row r="88" spans="1:6">
      <c r="A88" s="73"/>
      <c r="C88" s="69"/>
      <c r="D88" s="44"/>
      <c r="E88" s="5"/>
      <c r="F88" s="5"/>
    </row>
    <row r="89" spans="1:6">
      <c r="A89" s="74" t="s">
        <v>4</v>
      </c>
      <c r="B89" s="74" t="s">
        <v>83</v>
      </c>
      <c r="C89" s="69"/>
      <c r="D89" s="44"/>
      <c r="E89" s="5"/>
      <c r="F89" s="5"/>
    </row>
    <row r="90" spans="1:6">
      <c r="A90" s="73"/>
      <c r="B90" s="123"/>
      <c r="C90" s="69"/>
      <c r="D90" s="44"/>
      <c r="E90" s="5"/>
      <c r="F90" s="5"/>
    </row>
    <row r="91" spans="1:6" ht="141.75">
      <c r="A91" s="73" t="s">
        <v>36</v>
      </c>
      <c r="B91" s="128" t="s">
        <v>84</v>
      </c>
      <c r="C91" s="63" t="s">
        <v>0</v>
      </c>
      <c r="D91" s="44">
        <v>190</v>
      </c>
      <c r="E91" s="2"/>
      <c r="F91" s="2"/>
    </row>
    <row r="92" spans="1:6">
      <c r="A92" s="73"/>
      <c r="B92" s="63"/>
      <c r="C92" s="63"/>
      <c r="D92" s="44"/>
      <c r="E92" s="2"/>
      <c r="F92" s="2"/>
    </row>
    <row r="93" spans="1:6" ht="89.25">
      <c r="A93" s="73" t="s">
        <v>37</v>
      </c>
      <c r="B93" s="129" t="s">
        <v>109</v>
      </c>
      <c r="C93" s="66" t="s">
        <v>0</v>
      </c>
      <c r="D93" s="44">
        <v>190</v>
      </c>
      <c r="E93" s="2"/>
      <c r="F93" s="2"/>
    </row>
    <row r="94" spans="1:6">
      <c r="A94" s="73"/>
      <c r="B94" s="128"/>
      <c r="C94" s="73"/>
      <c r="D94" s="44"/>
      <c r="E94" s="2"/>
      <c r="F94" s="2"/>
    </row>
    <row r="95" spans="1:6" ht="51">
      <c r="A95" s="75" t="s">
        <v>38</v>
      </c>
      <c r="B95" s="134" t="s">
        <v>110</v>
      </c>
      <c r="C95" s="66"/>
      <c r="D95" s="44"/>
      <c r="E95" s="91"/>
      <c r="F95" s="91"/>
    </row>
    <row r="96" spans="1:6">
      <c r="A96" s="75"/>
      <c r="B96" s="95" t="s">
        <v>111</v>
      </c>
      <c r="C96" s="69" t="s">
        <v>8</v>
      </c>
      <c r="D96" s="44">
        <v>3</v>
      </c>
      <c r="E96" s="91"/>
      <c r="F96" s="91"/>
    </row>
    <row r="97" spans="1:6">
      <c r="A97" s="75"/>
      <c r="B97" s="95" t="s">
        <v>112</v>
      </c>
      <c r="C97" s="99" t="s">
        <v>8</v>
      </c>
      <c r="D97" s="44">
        <v>2</v>
      </c>
      <c r="E97" s="29"/>
      <c r="F97" s="29"/>
    </row>
    <row r="98" spans="1:6">
      <c r="A98" s="73"/>
      <c r="B98" s="121"/>
      <c r="C98" s="66"/>
      <c r="D98" s="5"/>
      <c r="E98" s="5"/>
      <c r="F98" s="5"/>
    </row>
    <row r="99" spans="1:6" ht="63.75">
      <c r="A99" s="73" t="s">
        <v>39</v>
      </c>
      <c r="B99" s="135" t="s">
        <v>113</v>
      </c>
      <c r="C99" s="66"/>
      <c r="D99" s="5"/>
      <c r="E99" s="5"/>
      <c r="F99" s="5"/>
    </row>
    <row r="100" spans="1:6" ht="76.5">
      <c r="A100" s="73"/>
      <c r="B100" s="77" t="s">
        <v>114</v>
      </c>
      <c r="C100" s="66"/>
      <c r="D100" s="5"/>
      <c r="E100" s="5"/>
      <c r="F100" s="5"/>
    </row>
    <row r="101" spans="1:6" ht="63.75">
      <c r="A101" s="73"/>
      <c r="B101" s="77" t="s">
        <v>115</v>
      </c>
      <c r="C101" s="66"/>
      <c r="D101" s="5"/>
      <c r="E101" s="5"/>
      <c r="F101" s="5"/>
    </row>
    <row r="102" spans="1:6" ht="51">
      <c r="A102" s="73"/>
      <c r="B102" s="81" t="s">
        <v>116</v>
      </c>
      <c r="C102" s="66"/>
      <c r="D102" s="5"/>
      <c r="E102" s="5"/>
      <c r="F102" s="5"/>
    </row>
    <row r="103" spans="1:6" ht="76.5">
      <c r="A103" s="73"/>
      <c r="B103" s="77" t="s">
        <v>117</v>
      </c>
      <c r="C103" s="66"/>
      <c r="D103" s="93"/>
      <c r="E103" s="78"/>
      <c r="F103" s="78"/>
    </row>
    <row r="104" spans="1:6" ht="89.25">
      <c r="A104" s="73"/>
      <c r="B104" s="77" t="s">
        <v>118</v>
      </c>
      <c r="C104" s="66"/>
      <c r="D104" s="93"/>
      <c r="E104" s="78"/>
      <c r="F104" s="78"/>
    </row>
    <row r="105" spans="1:6" ht="25.5">
      <c r="A105" s="73"/>
      <c r="B105" s="60" t="s">
        <v>119</v>
      </c>
      <c r="C105" s="66"/>
      <c r="D105" s="93"/>
      <c r="E105" s="78"/>
      <c r="F105" s="78"/>
    </row>
    <row r="106" spans="1:6" ht="25.5">
      <c r="A106" s="73"/>
      <c r="B106" s="60" t="s">
        <v>85</v>
      </c>
      <c r="C106" s="66"/>
      <c r="D106" s="93"/>
      <c r="E106" s="78"/>
      <c r="F106" s="78"/>
    </row>
    <row r="107" spans="1:6">
      <c r="A107" s="73"/>
      <c r="B107" s="60" t="s">
        <v>86</v>
      </c>
      <c r="C107" s="66" t="s">
        <v>0</v>
      </c>
      <c r="D107" s="39">
        <v>190</v>
      </c>
      <c r="E107" s="78"/>
      <c r="F107" s="78"/>
    </row>
    <row r="108" spans="1:6">
      <c r="A108" s="73"/>
      <c r="B108" s="129" t="s">
        <v>87</v>
      </c>
      <c r="C108" s="66" t="s">
        <v>0</v>
      </c>
      <c r="D108" s="39">
        <v>67</v>
      </c>
      <c r="E108" s="78"/>
      <c r="F108" s="78"/>
    </row>
    <row r="109" spans="1:6">
      <c r="A109" s="73"/>
      <c r="B109" s="129" t="s">
        <v>98</v>
      </c>
      <c r="C109" s="66" t="s">
        <v>8</v>
      </c>
      <c r="D109" s="39">
        <v>8</v>
      </c>
      <c r="E109" s="78"/>
      <c r="F109" s="78"/>
    </row>
    <row r="110" spans="1:6">
      <c r="A110" s="73"/>
      <c r="B110" s="128"/>
      <c r="C110" s="63"/>
      <c r="D110" s="44"/>
      <c r="E110" s="2"/>
      <c r="F110" s="2"/>
    </row>
    <row r="111" spans="1:6" ht="25.5">
      <c r="A111" s="73" t="s">
        <v>40</v>
      </c>
      <c r="B111" s="134" t="s">
        <v>120</v>
      </c>
      <c r="C111" s="68"/>
      <c r="D111" s="93"/>
      <c r="E111" s="2"/>
      <c r="F111" s="2"/>
    </row>
    <row r="112" spans="1:6" ht="76.5">
      <c r="A112" s="73"/>
      <c r="B112" s="134" t="s">
        <v>121</v>
      </c>
      <c r="C112" s="68"/>
      <c r="D112" s="93"/>
      <c r="E112" s="2"/>
      <c r="F112" s="2"/>
    </row>
    <row r="113" spans="1:6">
      <c r="A113" s="73"/>
      <c r="B113" s="134" t="s">
        <v>122</v>
      </c>
      <c r="C113" s="68" t="s">
        <v>59</v>
      </c>
      <c r="D113" s="39">
        <v>130</v>
      </c>
      <c r="E113" s="2"/>
      <c r="F113" s="2"/>
    </row>
    <row r="114" spans="1:6">
      <c r="A114" s="73"/>
      <c r="B114" s="134" t="s">
        <v>123</v>
      </c>
      <c r="C114" s="68" t="s">
        <v>59</v>
      </c>
      <c r="D114" s="39">
        <v>130</v>
      </c>
      <c r="E114" s="76"/>
      <c r="F114" s="76"/>
    </row>
    <row r="115" spans="1:6">
      <c r="A115" s="73"/>
      <c r="B115" s="134"/>
      <c r="C115" s="68"/>
      <c r="D115" s="39"/>
      <c r="E115" s="76"/>
      <c r="F115" s="76"/>
    </row>
    <row r="116" spans="1:6" ht="102">
      <c r="A116" s="73" t="s">
        <v>58</v>
      </c>
      <c r="B116" s="79" t="s">
        <v>102</v>
      </c>
      <c r="C116" s="68" t="s">
        <v>59</v>
      </c>
      <c r="D116" s="39">
        <v>130</v>
      </c>
      <c r="E116" s="76"/>
      <c r="F116" s="76"/>
    </row>
    <row r="117" spans="1:6">
      <c r="A117" s="73"/>
      <c r="B117" s="134"/>
      <c r="C117" s="68"/>
      <c r="D117" s="39"/>
      <c r="E117" s="76"/>
      <c r="F117" s="76"/>
    </row>
    <row r="118" spans="1:6" ht="38.25">
      <c r="A118" s="73" t="s">
        <v>41</v>
      </c>
      <c r="B118" s="65" t="s">
        <v>124</v>
      </c>
      <c r="C118" s="63" t="s">
        <v>8</v>
      </c>
      <c r="D118" s="39">
        <v>8</v>
      </c>
      <c r="E118" s="76"/>
      <c r="F118" s="76"/>
    </row>
    <row r="119" spans="1:6">
      <c r="A119" s="73"/>
      <c r="B119" s="134"/>
      <c r="C119" s="68"/>
      <c r="D119" s="39"/>
      <c r="E119" s="76"/>
      <c r="F119" s="76"/>
    </row>
    <row r="120" spans="1:6" ht="51">
      <c r="A120" s="73" t="s">
        <v>42</v>
      </c>
      <c r="B120" s="79" t="s">
        <v>88</v>
      </c>
      <c r="C120" s="66"/>
      <c r="D120" s="39"/>
      <c r="E120" s="76"/>
      <c r="F120" s="76"/>
    </row>
    <row r="121" spans="1:6">
      <c r="A121" s="73"/>
      <c r="B121" s="65" t="s">
        <v>89</v>
      </c>
      <c r="C121" s="63" t="s">
        <v>59</v>
      </c>
      <c r="D121" s="39">
        <v>130</v>
      </c>
      <c r="E121" s="76"/>
      <c r="F121" s="76"/>
    </row>
    <row r="122" spans="1:6">
      <c r="A122" s="73"/>
      <c r="B122" s="65" t="s">
        <v>82</v>
      </c>
      <c r="C122" s="63" t="s">
        <v>8</v>
      </c>
      <c r="D122" s="39">
        <v>2</v>
      </c>
      <c r="E122" s="76"/>
      <c r="F122" s="76"/>
    </row>
    <row r="123" spans="1:6">
      <c r="A123" s="73"/>
      <c r="B123" s="65" t="s">
        <v>125</v>
      </c>
      <c r="C123" s="63" t="s">
        <v>59</v>
      </c>
      <c r="D123" s="39">
        <v>130</v>
      </c>
      <c r="E123" s="76"/>
      <c r="F123" s="76"/>
    </row>
    <row r="124" spans="1:6">
      <c r="A124" s="73"/>
      <c r="B124" s="134"/>
      <c r="C124" s="68"/>
      <c r="D124" s="39"/>
      <c r="E124" s="76"/>
      <c r="F124" s="76"/>
    </row>
    <row r="125" spans="1:6" ht="63.75">
      <c r="A125" s="73" t="s">
        <v>103</v>
      </c>
      <c r="B125" s="107" t="s">
        <v>90</v>
      </c>
      <c r="C125" s="80"/>
      <c r="D125" s="141" t="s">
        <v>126</v>
      </c>
      <c r="E125" s="141"/>
      <c r="F125" s="141"/>
    </row>
    <row r="126" spans="1:6" ht="153">
      <c r="A126" s="73"/>
      <c r="B126" s="81" t="s">
        <v>91</v>
      </c>
      <c r="C126" s="80"/>
      <c r="D126" s="5"/>
      <c r="E126" s="2"/>
      <c r="F126" s="2"/>
    </row>
    <row r="127" spans="1:6" ht="77.25" thickBot="1">
      <c r="A127" s="136"/>
      <c r="B127" s="108" t="s">
        <v>92</v>
      </c>
      <c r="C127" s="137" t="s">
        <v>0</v>
      </c>
      <c r="D127" s="72">
        <v>2</v>
      </c>
      <c r="E127" s="71"/>
      <c r="F127" s="71"/>
    </row>
    <row r="128" spans="1:6" ht="13.5" thickTop="1">
      <c r="A128" s="73"/>
      <c r="B128" s="130"/>
      <c r="C128" s="80"/>
      <c r="D128" s="44"/>
      <c r="E128" s="2"/>
      <c r="F128" s="2"/>
    </row>
    <row r="129" spans="1:6" ht="25.5">
      <c r="A129" s="26"/>
      <c r="B129" s="131" t="s">
        <v>99</v>
      </c>
      <c r="C129" s="61"/>
      <c r="D129" s="100"/>
      <c r="E129" s="100"/>
      <c r="F129" s="101"/>
    </row>
    <row r="130" spans="1:6" ht="38.25">
      <c r="A130" s="26"/>
      <c r="B130" s="132" t="s">
        <v>100</v>
      </c>
      <c r="C130" s="61" t="s">
        <v>0</v>
      </c>
      <c r="D130" s="100">
        <v>190</v>
      </c>
      <c r="E130" s="100"/>
      <c r="F130" s="16"/>
    </row>
    <row r="131" spans="1:6">
      <c r="A131" s="26"/>
      <c r="B131" s="26"/>
      <c r="C131" s="102"/>
      <c r="D131" s="24"/>
      <c r="F131" s="40"/>
    </row>
    <row r="132" spans="1:6">
      <c r="A132" s="103"/>
      <c r="B132" s="133" t="s">
        <v>101</v>
      </c>
      <c r="C132" s="104"/>
      <c r="D132" s="105"/>
      <c r="E132" s="106"/>
      <c r="F132" s="106"/>
    </row>
  </sheetData>
  <mergeCells count="1">
    <mergeCell ref="D125:F125"/>
  </mergeCells>
  <pageMargins left="0.7" right="0.7" top="0.75" bottom="0.75" header="0.3" footer="0.3"/>
  <pageSetup paperSize="9" scale="68" orientation="portrait" r:id="rId1"/>
  <rowBreaks count="4" manualBreakCount="4">
    <brk id="25" max="5" man="1"/>
    <brk id="49" max="5" man="1"/>
    <brk id="85" max="5" man="1"/>
    <brk id="109"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2</vt:i4>
      </vt:variant>
    </vt:vector>
  </HeadingPairs>
  <TitlesOfParts>
    <vt:vector size="5" baseType="lpstr">
      <vt:lpstr>REKAPITULACIJA UKUPNA</vt:lpstr>
      <vt:lpstr>REKAPITULACIJA GRAĐ. OBRT. RADO</vt:lpstr>
      <vt:lpstr>GRAĐ. OBRT. RADOVI CJELOVITA </vt:lpstr>
      <vt:lpstr>'GRAĐ. OBRT. RADOVI CJELOVITA '!Podrucje_ispisa</vt:lpstr>
      <vt:lpstr>'REKAPITULACIJA UKUPNA'!Podrucje_ispisa</vt:lpstr>
    </vt:vector>
  </TitlesOfParts>
  <Company>Virovitica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Domogradnja</dc:creator>
  <cp:lastModifiedBy>Tomislav Regvart</cp:lastModifiedBy>
  <cp:lastPrinted>2025-06-03T18:07:05Z</cp:lastPrinted>
  <dcterms:created xsi:type="dcterms:W3CDTF">2002-06-07T12:49:53Z</dcterms:created>
  <dcterms:modified xsi:type="dcterms:W3CDTF">2025-08-27T07:29:10Z</dcterms:modified>
</cp:coreProperties>
</file>